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200" windowHeight="1099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0" i="1" l="1"/>
  <c r="J170" i="1"/>
  <c r="I170" i="1"/>
  <c r="H170" i="1"/>
  <c r="G170" i="1"/>
  <c r="F170" i="1"/>
  <c r="B227" i="1" l="1"/>
  <c r="A227" i="1"/>
  <c r="L226" i="1"/>
  <c r="J226" i="1"/>
  <c r="I226" i="1"/>
  <c r="H226" i="1"/>
  <c r="G226" i="1"/>
  <c r="F226" i="1"/>
  <c r="B215" i="1"/>
  <c r="A215" i="1"/>
  <c r="L214" i="1"/>
  <c r="L227" i="1" s="1"/>
  <c r="J214" i="1"/>
  <c r="I214" i="1"/>
  <c r="H214" i="1"/>
  <c r="G214" i="1"/>
  <c r="G227" i="1" s="1"/>
  <c r="F214" i="1"/>
  <c r="F227" i="1" s="1"/>
  <c r="B205" i="1"/>
  <c r="A205" i="1"/>
  <c r="L204" i="1"/>
  <c r="J204" i="1"/>
  <c r="I204" i="1"/>
  <c r="H204" i="1"/>
  <c r="G204" i="1"/>
  <c r="F204" i="1"/>
  <c r="B193" i="1"/>
  <c r="A193" i="1"/>
  <c r="L192" i="1"/>
  <c r="J192" i="1"/>
  <c r="I192" i="1"/>
  <c r="I205" i="1" s="1"/>
  <c r="H192" i="1"/>
  <c r="G192" i="1"/>
  <c r="F192" i="1"/>
  <c r="B182" i="1"/>
  <c r="A182" i="1"/>
  <c r="L181" i="1"/>
  <c r="L182" i="1" s="1"/>
  <c r="J181" i="1"/>
  <c r="J182" i="1" s="1"/>
  <c r="I181" i="1"/>
  <c r="H181" i="1"/>
  <c r="H182" i="1" s="1"/>
  <c r="G181" i="1"/>
  <c r="G182" i="1" s="1"/>
  <c r="F181" i="1"/>
  <c r="F182" i="1" s="1"/>
  <c r="B171" i="1"/>
  <c r="A171" i="1"/>
  <c r="B161" i="1"/>
  <c r="A161" i="1"/>
  <c r="L160" i="1"/>
  <c r="J160" i="1"/>
  <c r="I160" i="1"/>
  <c r="H160" i="1"/>
  <c r="G160" i="1"/>
  <c r="F160" i="1"/>
  <c r="B149" i="1"/>
  <c r="A149" i="1"/>
  <c r="L148" i="1"/>
  <c r="L161" i="1" s="1"/>
  <c r="J148" i="1"/>
  <c r="I148" i="1"/>
  <c r="H148" i="1"/>
  <c r="H161" i="1" s="1"/>
  <c r="G148" i="1"/>
  <c r="G161" i="1" s="1"/>
  <c r="F148" i="1"/>
  <c r="F161" i="1" s="1"/>
  <c r="B139" i="1"/>
  <c r="A139" i="1"/>
  <c r="L138" i="1"/>
  <c r="J138" i="1"/>
  <c r="I138" i="1"/>
  <c r="H138" i="1"/>
  <c r="G138" i="1"/>
  <c r="F138" i="1"/>
  <c r="B127" i="1"/>
  <c r="A127" i="1"/>
  <c r="L126" i="1"/>
  <c r="L139" i="1" s="1"/>
  <c r="J126" i="1"/>
  <c r="I126" i="1"/>
  <c r="H126" i="1"/>
  <c r="G126" i="1"/>
  <c r="F126" i="1"/>
  <c r="B116" i="1"/>
  <c r="A116" i="1"/>
  <c r="L115" i="1"/>
  <c r="J115" i="1"/>
  <c r="I115" i="1"/>
  <c r="H115" i="1"/>
  <c r="G115" i="1"/>
  <c r="F115" i="1"/>
  <c r="B105" i="1"/>
  <c r="A105" i="1"/>
  <c r="L104" i="1"/>
  <c r="J104" i="1"/>
  <c r="I104" i="1"/>
  <c r="I116" i="1" s="1"/>
  <c r="H104" i="1"/>
  <c r="G104" i="1"/>
  <c r="F104" i="1"/>
  <c r="F116" i="1" s="1"/>
  <c r="B95" i="1"/>
  <c r="A95" i="1"/>
  <c r="L94" i="1"/>
  <c r="J94" i="1"/>
  <c r="I94" i="1"/>
  <c r="H94" i="1"/>
  <c r="G94" i="1"/>
  <c r="F94" i="1"/>
  <c r="B83" i="1"/>
  <c r="A83" i="1"/>
  <c r="L82" i="1"/>
  <c r="L95" i="1" s="1"/>
  <c r="J82" i="1"/>
  <c r="I82" i="1"/>
  <c r="I95" i="1" s="1"/>
  <c r="H82" i="1"/>
  <c r="G82" i="1"/>
  <c r="F82" i="1"/>
  <c r="B71" i="1"/>
  <c r="A71" i="1"/>
  <c r="L70" i="1"/>
  <c r="J70" i="1"/>
  <c r="I70" i="1"/>
  <c r="H70" i="1"/>
  <c r="G70" i="1"/>
  <c r="F70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F48" i="1"/>
  <c r="B37" i="1"/>
  <c r="A37" i="1"/>
  <c r="L36" i="1"/>
  <c r="J36" i="1"/>
  <c r="I36" i="1"/>
  <c r="I49" i="1" s="1"/>
  <c r="H36" i="1"/>
  <c r="G36" i="1"/>
  <c r="F36" i="1"/>
  <c r="B27" i="1"/>
  <c r="A27" i="1"/>
  <c r="L26" i="1"/>
  <c r="J26" i="1"/>
  <c r="I26" i="1"/>
  <c r="H26" i="1"/>
  <c r="G26" i="1"/>
  <c r="F26" i="1"/>
  <c r="B15" i="1"/>
  <c r="A15" i="1"/>
  <c r="L14" i="1"/>
  <c r="L27" i="1" s="1"/>
  <c r="J14" i="1"/>
  <c r="I14" i="1"/>
  <c r="I27" i="1" s="1"/>
  <c r="H14" i="1"/>
  <c r="G14" i="1"/>
  <c r="F14" i="1"/>
  <c r="F27" i="1" s="1"/>
  <c r="L71" i="1" l="1"/>
  <c r="I71" i="1"/>
  <c r="J227" i="1"/>
  <c r="H227" i="1"/>
  <c r="F205" i="1"/>
  <c r="J205" i="1"/>
  <c r="H205" i="1"/>
  <c r="G205" i="1"/>
  <c r="J161" i="1"/>
  <c r="J139" i="1"/>
  <c r="J116" i="1"/>
  <c r="H116" i="1"/>
  <c r="G116" i="1"/>
  <c r="J95" i="1"/>
  <c r="J71" i="1"/>
  <c r="G71" i="1"/>
  <c r="J27" i="1"/>
  <c r="H27" i="1"/>
  <c r="I227" i="1"/>
  <c r="I139" i="1"/>
  <c r="G95" i="1"/>
  <c r="F95" i="1"/>
  <c r="F71" i="1"/>
  <c r="L49" i="1"/>
  <c r="J49" i="1"/>
  <c r="F49" i="1"/>
  <c r="L205" i="1"/>
  <c r="I182" i="1"/>
  <c r="I161" i="1"/>
  <c r="F139" i="1"/>
  <c r="H139" i="1"/>
  <c r="G139" i="1"/>
  <c r="L116" i="1"/>
  <c r="H95" i="1"/>
  <c r="H71" i="1"/>
  <c r="H49" i="1"/>
  <c r="G49" i="1"/>
  <c r="G27" i="1"/>
  <c r="J228" i="1" l="1"/>
  <c r="F228" i="1"/>
  <c r="L228" i="1"/>
  <c r="G228" i="1"/>
  <c r="I228" i="1"/>
  <c r="H228" i="1"/>
</calcChain>
</file>

<file path=xl/sharedStrings.xml><?xml version="1.0" encoding="utf-8"?>
<sst xmlns="http://schemas.openxmlformats.org/spreadsheetml/2006/main" count="415" uniqueCount="134">
  <si>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</si>
  <si>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</si>
  <si>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</si>
  <si>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</si>
  <si>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</si>
  <si>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</si>
  <si>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</si>
  <si>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</si>
  <si>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</si>
  <si>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</si>
  <si>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</si>
  <si>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</si>
  <si>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</si>
  <si>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</si>
  <si>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</si>
  <si>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</si>
  <si>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</si>
  <si>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</si>
  <si>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</si>
  <si>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</si>
  <si>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</si>
  <si>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</si>
  <si>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</si>
  <si>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</si>
  <si>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</si>
  <si>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</si>
  <si>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</si>
  <si>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</si>
  <si>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</si>
  <si>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</si>
  <si>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</si>
  <si>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</si>
  <si>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</si>
  <si>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</si>
  <si>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</si>
  <si>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</si>
  <si>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</si>
  <si>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</si>
  <si>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</si>
  <si>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Управляющий ООО "КП "Левобережный"</t>
  </si>
  <si>
    <t>Каша ячневая молочная вязкая с маслом сливочным</t>
  </si>
  <si>
    <t>255, 2013</t>
  </si>
  <si>
    <t>Хлеб пшеничный</t>
  </si>
  <si>
    <t>108, 2013</t>
  </si>
  <si>
    <t>110, 2013</t>
  </si>
  <si>
    <t>кисломол.</t>
  </si>
  <si>
    <t>Сыр (порциями)</t>
  </si>
  <si>
    <t>100, 2013</t>
  </si>
  <si>
    <t>Чай с сахаром, лимоном</t>
  </si>
  <si>
    <t>377, 2015</t>
  </si>
  <si>
    <t>сладкое</t>
  </si>
  <si>
    <t>пром.</t>
  </si>
  <si>
    <t>Суп картофельный с макаронными изделиями</t>
  </si>
  <si>
    <t>174, 2013</t>
  </si>
  <si>
    <t>Плов</t>
  </si>
  <si>
    <t>443, 2004</t>
  </si>
  <si>
    <t>Компот из плодов или ягод сушеных (курага)</t>
  </si>
  <si>
    <t>348, 2015</t>
  </si>
  <si>
    <t>Каша пшенная молочная вязкая с маслом сливочным</t>
  </si>
  <si>
    <t>258, 2013</t>
  </si>
  <si>
    <t>Чай с сахаром</t>
  </si>
  <si>
    <t>376, 2015</t>
  </si>
  <si>
    <t>Яблоко</t>
  </si>
  <si>
    <t>112, 2013</t>
  </si>
  <si>
    <t>Рассольник</t>
  </si>
  <si>
    <t>133, 2013</t>
  </si>
  <si>
    <t>ТТК</t>
  </si>
  <si>
    <t>29, 2015, 291, 2013</t>
  </si>
  <si>
    <t>Кофейный напиток с молоком</t>
  </si>
  <si>
    <t>379, 2015</t>
  </si>
  <si>
    <t>Суп картофельный с бобовыми (горох)</t>
  </si>
  <si>
    <t>144, 2013</t>
  </si>
  <si>
    <t>Каша рисовая молочная вязкая с маслом сливочным</t>
  </si>
  <si>
    <t>253, 2013</t>
  </si>
  <si>
    <t>Какао с молоком</t>
  </si>
  <si>
    <t>496, 2013</t>
  </si>
  <si>
    <t>Борщ Сибирский</t>
  </si>
  <si>
    <t>111, 2004</t>
  </si>
  <si>
    <t>Напиток из шиповника</t>
  </si>
  <si>
    <t>519, 2013</t>
  </si>
  <si>
    <t>Гречаники с соусом молочным и пюре картофельным</t>
  </si>
  <si>
    <t>Птица, тушенная в сметанном соусе, и макаронные изделия отварные</t>
  </si>
  <si>
    <t>ТТК, 435, 2013, 429, 2013</t>
  </si>
  <si>
    <t>Суп картофельный с крупой (рис)</t>
  </si>
  <si>
    <t>101, 2013</t>
  </si>
  <si>
    <t>346, 2013, 587, 2004, 291, 2013</t>
  </si>
  <si>
    <t>Компот из смеси сухофруктов</t>
  </si>
  <si>
    <t>349, 2015</t>
  </si>
  <si>
    <t>Каша из риса и пшена молочная вязкая с маслом сливочным</t>
  </si>
  <si>
    <t>175, 2015</t>
  </si>
  <si>
    <t>Свекольник</t>
  </si>
  <si>
    <t>131, 2013</t>
  </si>
  <si>
    <t>260, 2015, ТТК</t>
  </si>
  <si>
    <t>Каша из хлопьев овсяных "Геркулес" молочная вязкая с маслом сливочным</t>
  </si>
  <si>
    <t>247, 2013</t>
  </si>
  <si>
    <t>Суп картофельный с бобовыми (фасоль)</t>
  </si>
  <si>
    <t>145, 2013</t>
  </si>
  <si>
    <t>Птица отварная с соусом и макаронные изделия отварные</t>
  </si>
  <si>
    <t>487, 2004, 291, 2013</t>
  </si>
  <si>
    <t>Щи из капусты свежей с картофелем</t>
  </si>
  <si>
    <t>124, 2004</t>
  </si>
  <si>
    <t>Рассольник Ленинградский</t>
  </si>
  <si>
    <t>96, 2015</t>
  </si>
  <si>
    <t>Плов из птицы</t>
  </si>
  <si>
    <t>291, 2015</t>
  </si>
  <si>
    <t>Борщ с капустой и картофелем</t>
  </si>
  <si>
    <t>82, 2015</t>
  </si>
  <si>
    <t>Гуляш и макароны отварные с овощами</t>
  </si>
  <si>
    <t>Мандарин</t>
  </si>
  <si>
    <t>Голубец Ленивый с соусом белым основным и кашей гречневой рассыпчатой</t>
  </si>
  <si>
    <t>ТТК, 582, 2004, 237, 2013</t>
  </si>
  <si>
    <t xml:space="preserve">ТТК  </t>
  </si>
  <si>
    <t>Компот из свежих яблок и свежемороженой клубники</t>
  </si>
  <si>
    <t>Компот из свежих яблок и мандаринов</t>
  </si>
  <si>
    <t>Каша гречневая с мясом</t>
  </si>
  <si>
    <t>294, 2015, 444, 2013, 242, 2013</t>
  </si>
  <si>
    <t>Тефтели из мяса с рисом и соусом и пюре картофельное</t>
  </si>
  <si>
    <t>ТТК, 429, 2013</t>
  </si>
  <si>
    <t>Ю.Б. Перетяткевич</t>
  </si>
  <si>
    <t>Каша манная молочная жидкая с маслом сливочным</t>
  </si>
  <si>
    <t>262, 2013</t>
  </si>
  <si>
    <t>Сок фруктовый, т/п</t>
  </si>
  <si>
    <t>Биточек рубленный из птицы с соусом сметанным с томатом и кашей перловой рассыпчатой</t>
  </si>
  <si>
    <t>Хлеб ржано-пшеничный</t>
  </si>
  <si>
    <t>Пюре фруктовое, т/п</t>
  </si>
  <si>
    <t>Компот из свежемороженых ягод (клубника)</t>
  </si>
  <si>
    <t>Биточек из курицы и мяса с соусом красным основным и рисом припущенным</t>
  </si>
  <si>
    <t>ТТК, 528, 1996, 415, 2013</t>
  </si>
  <si>
    <t>Котлета рыбная Любительская (минтай) с маслом сливочным, соусом томатным и макаронными изделиями отварными</t>
  </si>
  <si>
    <t>Рыба, тушенная в томате с овощами (горбуша), и макаронные изделия отварные</t>
  </si>
  <si>
    <t>229, 2015, 291, 2013</t>
  </si>
  <si>
    <t>Шницель с соусом красным основным и кашей гречневой рассыпчатой с овощами</t>
  </si>
  <si>
    <t>413, 1996, 528, 1996, ТТК</t>
  </si>
  <si>
    <t>МАОУ СОШ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</si>
</sst>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0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/>
    </xf>
    <xf numFmtId="2" fontId="2" fillId="0" borderId="23" xfId="0" applyNumberFormat="1" applyFont="1" applyBorder="1" applyAlignment="1" applyProtection="1">
      <alignment horizontal="center" vertical="top" wrapText="1"/>
      <protection locked="0"/>
    </xf>
    <xf numFmtId="2" fontId="2" fillId="2" borderId="24" xfId="0" applyNumberFormat="1" applyFont="1" applyFill="1" applyBorder="1" applyAlignment="1" applyProtection="1">
      <alignment horizontal="center" vertical="top" wrapText="1"/>
      <protection locked="0"/>
    </xf>
    <xf numFmtId="2" fontId="2" fillId="0" borderId="24" xfId="0" applyNumberFormat="1" applyFont="1" applyBorder="1" applyAlignment="1" applyProtection="1">
      <alignment horizontal="center" vertical="top" wrapText="1"/>
      <protection locked="0"/>
    </xf>
    <xf numFmtId="2" fontId="2" fillId="0" borderId="24" xfId="0" applyNumberFormat="1" applyFont="1" applyBorder="1" applyAlignment="1">
      <alignment horizontal="center" vertical="top" wrapText="1"/>
    </xf>
    <xf numFmtId="2" fontId="2" fillId="3" borderId="22" xfId="0" applyNumberFormat="1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2" fontId="2" fillId="0" borderId="24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2" fontId="2" fillId="0" borderId="23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 vertical="center"/>
    </xf>
    <xf numFmtId="0" fontId="0" fillId="2" borderId="2" xfId="0" applyFill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4" borderId="2" xfId="0" applyFont="1" applyFill="1" applyBorder="1" applyAlignment="1" applyProtection="1">
      <alignment vertical="center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24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/>
      <protection locked="0"/>
    </xf>
    <xf numFmtId="1" fontId="2" fillId="0" borderId="0" xfId="0" applyNumberFormat="1" applyFont="1"/>
    <xf numFmtId="1" fontId="10" fillId="0" borderId="0" xfId="0" applyNumberFormat="1" applyFont="1" applyAlignment="1">
      <alignment horizontal="center" vertical="top"/>
    </xf>
    <xf numFmtId="1" fontId="9" fillId="0" borderId="1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10" xfId="0" applyNumberFormat="1" applyFont="1" applyBorder="1" applyAlignment="1">
      <alignment horizontal="center"/>
    </xf>
    <xf numFmtId="0" fontId="11" fillId="2" borderId="2" xfId="0" applyFont="1" applyFill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Views>
    <sheetView tabSelected="1" workbookViewId="0">
      <pane xSplit="4" ySplit="5" topLeftCell="E30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62" customWidth="1"/>
    <col min="5" max="5" width="52.5703125" style="65" customWidth="1"/>
    <col min="6" max="6" width="9.28515625" style="2" customWidth="1"/>
    <col min="7" max="7" width="10" style="75" customWidth="1"/>
    <col min="8" max="8" width="7.5703125" style="75" customWidth="1"/>
    <col min="9" max="9" width="6.85546875" style="75" customWidth="1"/>
    <col min="10" max="10" width="8.140625" style="75" customWidth="1"/>
    <col min="11" max="11" width="10" style="2" customWidth="1"/>
    <col min="12" max="12" width="9.140625" style="43"/>
    <col min="13" max="16384" width="9.140625" style="2"/>
  </cols>
  <sheetData>
    <row r="1" spans="1:12" ht="33" customHeight="1" x14ac:dyDescent="0.25">
      <c r="A1" s="1" t="s">
        <v>7</v>
      </c>
      <c r="C1" s="87" t="s">
        <v>133</v>
      </c>
      <c r="D1" s="88"/>
      <c r="E1" s="88"/>
      <c r="F1" s="9" t="s">
        <v>16</v>
      </c>
      <c r="G1" s="75" t="s">
        <v>17</v>
      </c>
      <c r="H1" s="89" t="s">
        <v>39</v>
      </c>
      <c r="I1" s="89"/>
      <c r="J1" s="89"/>
      <c r="K1" s="89"/>
    </row>
    <row r="2" spans="1:12" ht="18" x14ac:dyDescent="0.2">
      <c r="A2" s="27" t="s">
        <v>6</v>
      </c>
      <c r="C2" s="2"/>
      <c r="G2" s="75" t="s">
        <v>18</v>
      </c>
      <c r="H2" s="89" t="s">
        <v>118</v>
      </c>
      <c r="I2" s="89"/>
      <c r="J2" s="89"/>
      <c r="K2" s="89"/>
    </row>
    <row r="3" spans="1:12" ht="17.25" customHeight="1" x14ac:dyDescent="0.2">
      <c r="A3" s="4" t="s">
        <v>8</v>
      </c>
      <c r="C3" s="2"/>
      <c r="D3" s="3"/>
      <c r="E3" s="66" t="s">
        <v>9</v>
      </c>
      <c r="G3" s="75" t="s">
        <v>19</v>
      </c>
      <c r="H3" s="35">
        <v>1</v>
      </c>
      <c r="I3" s="35">
        <v>9</v>
      </c>
      <c r="J3" s="36">
        <v>2026</v>
      </c>
      <c r="K3" s="1"/>
    </row>
    <row r="4" spans="1:12" x14ac:dyDescent="0.2">
      <c r="C4" s="2"/>
      <c r="D4" s="4"/>
      <c r="H4" s="76" t="s">
        <v>36</v>
      </c>
      <c r="I4" s="76" t="s">
        <v>37</v>
      </c>
      <c r="J4" s="76" t="s">
        <v>38</v>
      </c>
    </row>
    <row r="5" spans="1:12" ht="33.75" x14ac:dyDescent="0.2">
      <c r="A5" s="33" t="s">
        <v>14</v>
      </c>
      <c r="B5" s="34" t="s">
        <v>15</v>
      </c>
      <c r="C5" s="28" t="s">
        <v>0</v>
      </c>
      <c r="D5" s="28" t="s">
        <v>13</v>
      </c>
      <c r="E5" s="28" t="s">
        <v>12</v>
      </c>
      <c r="F5" s="28" t="s">
        <v>34</v>
      </c>
      <c r="G5" s="77" t="s">
        <v>1</v>
      </c>
      <c r="H5" s="77" t="s">
        <v>2</v>
      </c>
      <c r="I5" s="77" t="s">
        <v>3</v>
      </c>
      <c r="J5" s="77" t="s">
        <v>10</v>
      </c>
      <c r="K5" s="29" t="s">
        <v>11</v>
      </c>
      <c r="L5" s="44" t="s">
        <v>35</v>
      </c>
    </row>
    <row r="6" spans="1:12" ht="25.5" x14ac:dyDescent="0.25">
      <c r="A6" s="14">
        <v>1</v>
      </c>
      <c r="B6" s="15">
        <v>1</v>
      </c>
      <c r="C6" s="16" t="s">
        <v>20</v>
      </c>
      <c r="D6" s="59" t="s">
        <v>21</v>
      </c>
      <c r="E6" s="61" t="s">
        <v>88</v>
      </c>
      <c r="F6" s="55">
        <v>200</v>
      </c>
      <c r="G6" s="78">
        <v>9</v>
      </c>
      <c r="H6" s="78">
        <v>13</v>
      </c>
      <c r="I6" s="78">
        <v>14</v>
      </c>
      <c r="J6" s="78">
        <v>214</v>
      </c>
      <c r="K6" s="56" t="s">
        <v>89</v>
      </c>
      <c r="L6" s="57">
        <v>91.4</v>
      </c>
    </row>
    <row r="7" spans="1:12" ht="15" x14ac:dyDescent="0.25">
      <c r="A7" s="17"/>
      <c r="B7" s="11"/>
      <c r="C7" s="8"/>
      <c r="D7" s="63"/>
      <c r="E7" s="67"/>
      <c r="F7" s="31"/>
      <c r="G7" s="79"/>
      <c r="H7" s="79"/>
      <c r="I7" s="79"/>
      <c r="J7" s="79"/>
      <c r="K7" s="32"/>
      <c r="L7" s="47"/>
    </row>
    <row r="8" spans="1:12" ht="15" x14ac:dyDescent="0.25">
      <c r="A8" s="17"/>
      <c r="B8" s="11"/>
      <c r="C8" s="8"/>
      <c r="D8" s="58" t="s">
        <v>22</v>
      </c>
      <c r="E8" s="60" t="s">
        <v>74</v>
      </c>
      <c r="F8" s="41">
        <v>200</v>
      </c>
      <c r="G8" s="80">
        <v>3.19</v>
      </c>
      <c r="H8" s="80">
        <v>2.65</v>
      </c>
      <c r="I8" s="80">
        <v>19.89</v>
      </c>
      <c r="J8" s="80">
        <v>116.16</v>
      </c>
      <c r="K8" s="42" t="s">
        <v>75</v>
      </c>
      <c r="L8" s="48">
        <v>0</v>
      </c>
    </row>
    <row r="9" spans="1:12" ht="15" x14ac:dyDescent="0.25">
      <c r="A9" s="17"/>
      <c r="B9" s="11"/>
      <c r="C9" s="8"/>
      <c r="D9" s="58" t="s">
        <v>23</v>
      </c>
      <c r="E9" s="60" t="s">
        <v>42</v>
      </c>
      <c r="F9" s="41">
        <v>30</v>
      </c>
      <c r="G9" s="80">
        <v>2.2799999999999998</v>
      </c>
      <c r="H9" s="80">
        <v>0.27</v>
      </c>
      <c r="I9" s="80">
        <v>14.01</v>
      </c>
      <c r="J9" s="80">
        <v>67.59</v>
      </c>
      <c r="K9" s="42" t="s">
        <v>43</v>
      </c>
      <c r="L9" s="48">
        <v>0</v>
      </c>
    </row>
    <row r="10" spans="1:12" ht="15" x14ac:dyDescent="0.25">
      <c r="A10" s="17"/>
      <c r="B10" s="11"/>
      <c r="C10" s="8"/>
      <c r="D10" s="58" t="s">
        <v>24</v>
      </c>
      <c r="E10" s="60" t="s">
        <v>108</v>
      </c>
      <c r="F10" s="41">
        <v>120</v>
      </c>
      <c r="G10" s="80">
        <v>0.96</v>
      </c>
      <c r="H10" s="80">
        <v>0.36</v>
      </c>
      <c r="I10" s="80">
        <v>9.7200000000000006</v>
      </c>
      <c r="J10" s="80">
        <v>45.96</v>
      </c>
      <c r="K10" s="42" t="s">
        <v>63</v>
      </c>
      <c r="L10" s="48">
        <v>0</v>
      </c>
    </row>
    <row r="11" spans="1:12" ht="15" x14ac:dyDescent="0.25">
      <c r="A11" s="17"/>
      <c r="B11" s="11"/>
      <c r="C11" s="8"/>
      <c r="D11" s="58" t="s">
        <v>32</v>
      </c>
      <c r="E11" s="60" t="s">
        <v>123</v>
      </c>
      <c r="F11" s="41">
        <v>20</v>
      </c>
      <c r="G11" s="80">
        <v>1.36</v>
      </c>
      <c r="H11" s="80">
        <v>0.26</v>
      </c>
      <c r="I11" s="80">
        <v>10</v>
      </c>
      <c r="J11" s="80">
        <v>49</v>
      </c>
      <c r="K11" s="42" t="s">
        <v>44</v>
      </c>
      <c r="L11" s="48">
        <v>0</v>
      </c>
    </row>
    <row r="12" spans="1:12" ht="15" x14ac:dyDescent="0.25">
      <c r="A12" s="17"/>
      <c r="B12" s="11"/>
      <c r="C12" s="8"/>
      <c r="D12" s="63"/>
      <c r="E12" s="67"/>
      <c r="F12" s="31"/>
      <c r="G12" s="79"/>
      <c r="H12" s="79"/>
      <c r="I12" s="79"/>
      <c r="J12" s="79"/>
      <c r="K12" s="32"/>
      <c r="L12" s="47"/>
    </row>
    <row r="13" spans="1:12" ht="15" x14ac:dyDescent="0.25">
      <c r="A13" s="17"/>
      <c r="B13" s="11"/>
      <c r="C13" s="8"/>
      <c r="D13" s="63"/>
      <c r="E13" s="67"/>
      <c r="F13" s="31"/>
      <c r="G13" s="79"/>
      <c r="H13" s="79"/>
      <c r="I13" s="79"/>
      <c r="J13" s="79"/>
      <c r="K13" s="32"/>
      <c r="L13" s="47"/>
    </row>
    <row r="14" spans="1:12" ht="15" x14ac:dyDescent="0.25">
      <c r="A14" s="18"/>
      <c r="B14" s="12"/>
      <c r="C14" s="6"/>
      <c r="D14" s="64" t="s">
        <v>33</v>
      </c>
      <c r="E14" s="68"/>
      <c r="F14" s="13">
        <f>SUM(F6:F13)</f>
        <v>570</v>
      </c>
      <c r="G14" s="81">
        <f>SUM(G6:G13)</f>
        <v>16.79</v>
      </c>
      <c r="H14" s="81">
        <f>SUM(H6:H13)</f>
        <v>16.540000000000003</v>
      </c>
      <c r="I14" s="81">
        <f>SUM(I6:I13)</f>
        <v>67.62</v>
      </c>
      <c r="J14" s="81">
        <f>SUM(J6:J13)</f>
        <v>492.71</v>
      </c>
      <c r="K14" s="19"/>
      <c r="L14" s="49">
        <f>SUM(L6:L13)</f>
        <v>91.4</v>
      </c>
    </row>
    <row r="15" spans="1:12" ht="15" x14ac:dyDescent="0.25">
      <c r="A15" s="20">
        <f>A6</f>
        <v>1</v>
      </c>
      <c r="B15" s="10">
        <f>B6</f>
        <v>1</v>
      </c>
      <c r="C15" s="7" t="s">
        <v>25</v>
      </c>
      <c r="D15" s="58" t="s">
        <v>26</v>
      </c>
      <c r="E15" s="67"/>
      <c r="F15" s="31"/>
      <c r="G15" s="79"/>
      <c r="H15" s="79"/>
      <c r="I15" s="79"/>
      <c r="J15" s="79"/>
      <c r="K15" s="32"/>
      <c r="L15" s="47"/>
    </row>
    <row r="16" spans="1:12" ht="15" x14ac:dyDescent="0.25">
      <c r="A16" s="17"/>
      <c r="B16" s="11"/>
      <c r="C16" s="8"/>
      <c r="D16" s="58" t="s">
        <v>27</v>
      </c>
      <c r="E16" s="60" t="s">
        <v>90</v>
      </c>
      <c r="F16" s="41">
        <v>210</v>
      </c>
      <c r="G16" s="80">
        <v>2.09</v>
      </c>
      <c r="H16" s="80">
        <v>4.6100000000000003</v>
      </c>
      <c r="I16" s="80">
        <v>14.25</v>
      </c>
      <c r="J16" s="80">
        <v>106.78</v>
      </c>
      <c r="K16" s="42" t="s">
        <v>91</v>
      </c>
      <c r="L16" s="48">
        <v>91.4</v>
      </c>
    </row>
    <row r="17" spans="1:12" ht="15" x14ac:dyDescent="0.25">
      <c r="A17" s="17"/>
      <c r="B17" s="11"/>
      <c r="C17" s="8"/>
      <c r="D17" s="58" t="s">
        <v>28</v>
      </c>
      <c r="E17" s="67"/>
      <c r="F17" s="31"/>
      <c r="G17" s="79"/>
      <c r="H17" s="79"/>
      <c r="I17" s="79"/>
      <c r="J17" s="79"/>
      <c r="K17" s="32"/>
      <c r="L17" s="47"/>
    </row>
    <row r="18" spans="1:12" ht="15" x14ac:dyDescent="0.25">
      <c r="A18" s="17"/>
      <c r="B18" s="11"/>
      <c r="C18" s="8"/>
      <c r="D18" s="58" t="s">
        <v>29</v>
      </c>
      <c r="E18" s="67"/>
      <c r="F18" s="31"/>
      <c r="G18" s="79"/>
      <c r="H18" s="79"/>
      <c r="I18" s="79"/>
      <c r="J18" s="79"/>
      <c r="K18" s="32"/>
      <c r="L18" s="47"/>
    </row>
    <row r="19" spans="1:12" ht="15" x14ac:dyDescent="0.25">
      <c r="A19" s="17"/>
      <c r="B19" s="11"/>
      <c r="C19" s="8"/>
      <c r="D19" s="58" t="s">
        <v>30</v>
      </c>
      <c r="E19" s="67"/>
      <c r="F19" s="31"/>
      <c r="G19" s="79"/>
      <c r="H19" s="79"/>
      <c r="I19" s="79"/>
      <c r="J19" s="79"/>
      <c r="K19" s="32"/>
      <c r="L19" s="47"/>
    </row>
    <row r="20" spans="1:12" ht="15" x14ac:dyDescent="0.25">
      <c r="A20" s="17"/>
      <c r="B20" s="11"/>
      <c r="C20" s="8"/>
      <c r="D20" s="58" t="s">
        <v>31</v>
      </c>
      <c r="E20" s="60" t="s">
        <v>42</v>
      </c>
      <c r="F20" s="41">
        <v>40</v>
      </c>
      <c r="G20" s="80">
        <v>3.04</v>
      </c>
      <c r="H20" s="80">
        <v>0.36</v>
      </c>
      <c r="I20" s="80">
        <v>18.68</v>
      </c>
      <c r="J20" s="80">
        <v>90.12</v>
      </c>
      <c r="K20" s="42" t="s">
        <v>43</v>
      </c>
      <c r="L20" s="48">
        <v>0</v>
      </c>
    </row>
    <row r="21" spans="1:12" ht="15" x14ac:dyDescent="0.25">
      <c r="A21" s="17"/>
      <c r="B21" s="11"/>
      <c r="C21" s="8"/>
      <c r="D21" s="58" t="s">
        <v>32</v>
      </c>
      <c r="E21" s="60" t="s">
        <v>123</v>
      </c>
      <c r="F21" s="41">
        <v>30</v>
      </c>
      <c r="G21" s="80">
        <v>2.04</v>
      </c>
      <c r="H21" s="80">
        <v>0.39</v>
      </c>
      <c r="I21" s="80">
        <v>15</v>
      </c>
      <c r="J21" s="80">
        <v>74</v>
      </c>
      <c r="K21" s="42" t="s">
        <v>44</v>
      </c>
      <c r="L21" s="48">
        <v>0</v>
      </c>
    </row>
    <row r="22" spans="1:12" ht="25.5" x14ac:dyDescent="0.25">
      <c r="A22" s="17"/>
      <c r="B22" s="11"/>
      <c r="C22" s="8"/>
      <c r="D22" s="58" t="s">
        <v>21</v>
      </c>
      <c r="E22" s="60" t="s">
        <v>107</v>
      </c>
      <c r="F22" s="52">
        <v>220</v>
      </c>
      <c r="G22" s="82">
        <v>18</v>
      </c>
      <c r="H22" s="82">
        <v>21</v>
      </c>
      <c r="I22" s="82">
        <v>35</v>
      </c>
      <c r="J22" s="82">
        <v>397</v>
      </c>
      <c r="K22" s="53" t="s">
        <v>92</v>
      </c>
      <c r="L22" s="54">
        <v>0</v>
      </c>
    </row>
    <row r="23" spans="1:12" ht="15" x14ac:dyDescent="0.25">
      <c r="A23" s="17"/>
      <c r="B23" s="11"/>
      <c r="C23" s="8"/>
      <c r="D23" s="58" t="s">
        <v>50</v>
      </c>
      <c r="E23" s="60" t="s">
        <v>56</v>
      </c>
      <c r="F23" s="41">
        <v>200</v>
      </c>
      <c r="G23" s="80">
        <v>0.83</v>
      </c>
      <c r="H23" s="80">
        <v>0</v>
      </c>
      <c r="I23" s="80">
        <v>20.78</v>
      </c>
      <c r="J23" s="80">
        <v>86.43</v>
      </c>
      <c r="K23" s="42" t="s">
        <v>57</v>
      </c>
      <c r="L23" s="48">
        <v>0</v>
      </c>
    </row>
    <row r="24" spans="1:12" ht="15" x14ac:dyDescent="0.25">
      <c r="A24" s="17"/>
      <c r="B24" s="11"/>
      <c r="C24" s="8"/>
      <c r="D24" s="63"/>
      <c r="E24" s="67"/>
      <c r="F24" s="31"/>
      <c r="G24" s="79"/>
      <c r="H24" s="79"/>
      <c r="I24" s="79"/>
      <c r="J24" s="79"/>
      <c r="K24" s="32"/>
      <c r="L24" s="47"/>
    </row>
    <row r="25" spans="1:12" ht="15" x14ac:dyDescent="0.25">
      <c r="A25" s="17"/>
      <c r="B25" s="11"/>
      <c r="C25" s="8"/>
      <c r="D25" s="63"/>
      <c r="E25" s="67"/>
      <c r="F25" s="31"/>
      <c r="G25" s="79"/>
      <c r="H25" s="79"/>
      <c r="I25" s="79"/>
      <c r="J25" s="79"/>
      <c r="K25" s="32"/>
      <c r="L25" s="47"/>
    </row>
    <row r="26" spans="1:12" ht="15" x14ac:dyDescent="0.25">
      <c r="A26" s="18"/>
      <c r="B26" s="12"/>
      <c r="C26" s="6"/>
      <c r="D26" s="64" t="s">
        <v>33</v>
      </c>
      <c r="E26" s="68"/>
      <c r="F26" s="13">
        <f>SUM(F15:F25)</f>
        <v>700</v>
      </c>
      <c r="G26" s="81">
        <f t="shared" ref="G26:J26" si="0">SUM(G15:G25)</f>
        <v>26</v>
      </c>
      <c r="H26" s="81">
        <f t="shared" si="0"/>
        <v>26.36</v>
      </c>
      <c r="I26" s="81">
        <f t="shared" si="0"/>
        <v>103.71000000000001</v>
      </c>
      <c r="J26" s="81">
        <f t="shared" si="0"/>
        <v>754.32999999999993</v>
      </c>
      <c r="K26" s="19"/>
      <c r="L26" s="49">
        <f t="shared" ref="L26" si="1">SUM(L15:L25)</f>
        <v>91.4</v>
      </c>
    </row>
    <row r="27" spans="1:12" ht="15.75" thickBot="1" x14ac:dyDescent="0.25">
      <c r="A27" s="23">
        <f>A6</f>
        <v>1</v>
      </c>
      <c r="B27" s="24">
        <f>B6</f>
        <v>1</v>
      </c>
      <c r="C27" s="90" t="s">
        <v>4</v>
      </c>
      <c r="D27" s="91"/>
      <c r="E27" s="69"/>
      <c r="F27" s="25">
        <f>F14+F26</f>
        <v>1270</v>
      </c>
      <c r="G27" s="83">
        <f t="shared" ref="G27:J27" si="2">G14+G26</f>
        <v>42.79</v>
      </c>
      <c r="H27" s="83">
        <f t="shared" si="2"/>
        <v>42.900000000000006</v>
      </c>
      <c r="I27" s="83">
        <f t="shared" si="2"/>
        <v>171.33</v>
      </c>
      <c r="J27" s="83">
        <f t="shared" si="2"/>
        <v>1247.04</v>
      </c>
      <c r="K27" s="51"/>
      <c r="L27" s="50">
        <f t="shared" ref="L27" si="3">L14+L26</f>
        <v>182.8</v>
      </c>
    </row>
    <row r="28" spans="1:12" ht="15" x14ac:dyDescent="0.25">
      <c r="A28" s="14">
        <v>1</v>
      </c>
      <c r="B28" s="15">
        <v>2</v>
      </c>
      <c r="C28" s="16" t="s">
        <v>20</v>
      </c>
      <c r="D28" s="59" t="s">
        <v>21</v>
      </c>
      <c r="E28" s="37" t="s">
        <v>40</v>
      </c>
      <c r="F28" s="38">
        <v>200</v>
      </c>
      <c r="G28" s="84">
        <v>13</v>
      </c>
      <c r="H28" s="84">
        <v>16</v>
      </c>
      <c r="I28" s="84">
        <v>19</v>
      </c>
      <c r="J28" s="84">
        <v>269</v>
      </c>
      <c r="K28" s="39" t="s">
        <v>41</v>
      </c>
      <c r="L28" s="46">
        <v>91.4</v>
      </c>
    </row>
    <row r="29" spans="1:12" ht="15" x14ac:dyDescent="0.25">
      <c r="A29" s="17"/>
      <c r="B29" s="11"/>
      <c r="C29" s="8"/>
      <c r="D29" s="63"/>
      <c r="E29" s="67"/>
      <c r="F29" s="31"/>
      <c r="G29" s="79"/>
      <c r="H29" s="79"/>
      <c r="I29" s="79"/>
      <c r="J29" s="79"/>
      <c r="K29" s="32"/>
      <c r="L29" s="47"/>
    </row>
    <row r="30" spans="1:12" ht="15" x14ac:dyDescent="0.25">
      <c r="A30" s="17"/>
      <c r="B30" s="11"/>
      <c r="C30" s="8"/>
      <c r="D30" s="58" t="s">
        <v>22</v>
      </c>
      <c r="E30" s="40" t="s">
        <v>60</v>
      </c>
      <c r="F30" s="41">
        <v>210</v>
      </c>
      <c r="G30" s="80">
        <v>0.12</v>
      </c>
      <c r="H30" s="80">
        <v>0.03</v>
      </c>
      <c r="I30" s="80">
        <v>10</v>
      </c>
      <c r="J30" s="80">
        <v>40.770000000000003</v>
      </c>
      <c r="K30" s="42" t="s">
        <v>61</v>
      </c>
      <c r="L30" s="48">
        <v>0</v>
      </c>
    </row>
    <row r="31" spans="1:12" ht="15" x14ac:dyDescent="0.25">
      <c r="A31" s="17"/>
      <c r="B31" s="11"/>
      <c r="C31" s="8"/>
      <c r="D31" s="58" t="s">
        <v>23</v>
      </c>
      <c r="E31" s="60" t="s">
        <v>42</v>
      </c>
      <c r="F31" s="41">
        <v>30</v>
      </c>
      <c r="G31" s="80">
        <v>2.2799999999999998</v>
      </c>
      <c r="H31" s="80">
        <v>0.27</v>
      </c>
      <c r="I31" s="80">
        <v>14.01</v>
      </c>
      <c r="J31" s="80">
        <v>67.59</v>
      </c>
      <c r="K31" s="42" t="s">
        <v>43</v>
      </c>
      <c r="L31" s="48">
        <v>0</v>
      </c>
    </row>
    <row r="32" spans="1:12" ht="15" x14ac:dyDescent="0.25">
      <c r="A32" s="17"/>
      <c r="B32" s="11"/>
      <c r="C32" s="8"/>
      <c r="D32" s="58" t="s">
        <v>24</v>
      </c>
      <c r="E32" s="60" t="s">
        <v>62</v>
      </c>
      <c r="F32" s="41">
        <v>150</v>
      </c>
      <c r="G32" s="80">
        <v>0.6</v>
      </c>
      <c r="H32" s="80">
        <v>0.6</v>
      </c>
      <c r="I32" s="80">
        <v>14.7</v>
      </c>
      <c r="J32" s="80">
        <v>66.599999999999994</v>
      </c>
      <c r="K32" s="42" t="s">
        <v>63</v>
      </c>
      <c r="L32" s="48">
        <v>0</v>
      </c>
    </row>
    <row r="33" spans="1:12" ht="15" x14ac:dyDescent="0.25">
      <c r="A33" s="17"/>
      <c r="B33" s="11"/>
      <c r="C33" s="8"/>
      <c r="D33" s="58" t="s">
        <v>32</v>
      </c>
      <c r="E33" s="60" t="s">
        <v>123</v>
      </c>
      <c r="F33" s="41">
        <v>20</v>
      </c>
      <c r="G33" s="80">
        <v>1.36</v>
      </c>
      <c r="H33" s="80">
        <v>0.26</v>
      </c>
      <c r="I33" s="80">
        <v>10</v>
      </c>
      <c r="J33" s="80">
        <v>49</v>
      </c>
      <c r="K33" s="42" t="s">
        <v>44</v>
      </c>
      <c r="L33" s="48">
        <v>0</v>
      </c>
    </row>
    <row r="34" spans="1:12" ht="15" x14ac:dyDescent="0.25">
      <c r="A34" s="17"/>
      <c r="B34" s="11"/>
      <c r="C34" s="8"/>
      <c r="D34" s="63"/>
      <c r="E34" s="67"/>
      <c r="F34" s="31"/>
      <c r="G34" s="79"/>
      <c r="H34" s="79"/>
      <c r="I34" s="79"/>
      <c r="J34" s="79"/>
      <c r="K34" s="32"/>
      <c r="L34" s="47"/>
    </row>
    <row r="35" spans="1:12" ht="15" x14ac:dyDescent="0.25">
      <c r="A35" s="17"/>
      <c r="B35" s="11"/>
      <c r="C35" s="8"/>
      <c r="D35" s="63"/>
      <c r="E35" s="67"/>
      <c r="F35" s="31"/>
      <c r="G35" s="79"/>
      <c r="H35" s="79"/>
      <c r="I35" s="79"/>
      <c r="J35" s="79"/>
      <c r="K35" s="32"/>
      <c r="L35" s="47"/>
    </row>
    <row r="36" spans="1:12" ht="15" x14ac:dyDescent="0.25">
      <c r="A36" s="18"/>
      <c r="B36" s="12"/>
      <c r="C36" s="6"/>
      <c r="D36" s="64" t="s">
        <v>33</v>
      </c>
      <c r="E36" s="68"/>
      <c r="F36" s="13">
        <f>SUM(F28:F35)</f>
        <v>610</v>
      </c>
      <c r="G36" s="81">
        <f t="shared" ref="G36" si="4">SUM(G28:G35)</f>
        <v>17.36</v>
      </c>
      <c r="H36" s="81">
        <f t="shared" ref="H36" si="5">SUM(H28:H35)</f>
        <v>17.160000000000004</v>
      </c>
      <c r="I36" s="81">
        <f t="shared" ref="I36" si="6">SUM(I28:I35)</f>
        <v>67.709999999999994</v>
      </c>
      <c r="J36" s="81">
        <f t="shared" ref="J36:L36" si="7">SUM(J28:J35)</f>
        <v>492.96000000000004</v>
      </c>
      <c r="K36" s="19"/>
      <c r="L36" s="49">
        <f t="shared" si="7"/>
        <v>91.4</v>
      </c>
    </row>
    <row r="37" spans="1:12" ht="15" x14ac:dyDescent="0.25">
      <c r="A37" s="20">
        <f>A28</f>
        <v>1</v>
      </c>
      <c r="B37" s="10">
        <f>B28</f>
        <v>2</v>
      </c>
      <c r="C37" s="7" t="s">
        <v>25</v>
      </c>
      <c r="D37" s="58" t="s">
        <v>26</v>
      </c>
      <c r="E37" s="67"/>
      <c r="F37" s="31"/>
      <c r="G37" s="79"/>
      <c r="H37" s="79"/>
      <c r="I37" s="79"/>
      <c r="J37" s="79"/>
      <c r="K37" s="32"/>
      <c r="L37" s="47"/>
    </row>
    <row r="38" spans="1:12" ht="15" x14ac:dyDescent="0.25">
      <c r="A38" s="17"/>
      <c r="B38" s="11"/>
      <c r="C38" s="8"/>
      <c r="D38" s="58" t="s">
        <v>27</v>
      </c>
      <c r="E38" s="60" t="s">
        <v>101</v>
      </c>
      <c r="F38" s="41">
        <v>210</v>
      </c>
      <c r="G38" s="80">
        <v>2.15</v>
      </c>
      <c r="H38" s="80">
        <v>5.81</v>
      </c>
      <c r="I38" s="80">
        <v>13.94</v>
      </c>
      <c r="J38" s="80">
        <v>116.62</v>
      </c>
      <c r="K38" s="42" t="s">
        <v>102</v>
      </c>
      <c r="L38" s="48">
        <v>91.4</v>
      </c>
    </row>
    <row r="39" spans="1:12" ht="15" x14ac:dyDescent="0.25">
      <c r="A39" s="17"/>
      <c r="B39" s="11"/>
      <c r="C39" s="8"/>
      <c r="D39" s="58" t="s">
        <v>28</v>
      </c>
      <c r="E39" s="67"/>
      <c r="F39" s="31"/>
      <c r="G39" s="79"/>
      <c r="H39" s="79"/>
      <c r="I39" s="79"/>
      <c r="J39" s="79"/>
      <c r="K39" s="32"/>
      <c r="L39" s="47"/>
    </row>
    <row r="40" spans="1:12" ht="15" x14ac:dyDescent="0.25">
      <c r="A40" s="17"/>
      <c r="B40" s="11"/>
      <c r="C40" s="8"/>
      <c r="D40" s="58" t="s">
        <v>29</v>
      </c>
      <c r="E40" s="67"/>
      <c r="F40" s="31"/>
      <c r="G40" s="79"/>
      <c r="H40" s="79"/>
      <c r="I40" s="79"/>
      <c r="J40" s="79"/>
      <c r="K40" s="32"/>
      <c r="L40" s="47"/>
    </row>
    <row r="41" spans="1:12" ht="15" x14ac:dyDescent="0.25">
      <c r="A41" s="17"/>
      <c r="B41" s="11"/>
      <c r="C41" s="8"/>
      <c r="D41" s="58" t="s">
        <v>30</v>
      </c>
      <c r="E41" s="67"/>
      <c r="F41" s="31"/>
      <c r="G41" s="79"/>
      <c r="H41" s="79"/>
      <c r="I41" s="79"/>
      <c r="J41" s="79"/>
      <c r="K41" s="32"/>
      <c r="L41" s="47"/>
    </row>
    <row r="42" spans="1:12" ht="15" x14ac:dyDescent="0.25">
      <c r="A42" s="17"/>
      <c r="B42" s="11"/>
      <c r="C42" s="8"/>
      <c r="D42" s="58" t="s">
        <v>31</v>
      </c>
      <c r="E42" s="40" t="s">
        <v>42</v>
      </c>
      <c r="F42" s="41">
        <v>40</v>
      </c>
      <c r="G42" s="80">
        <v>3.04</v>
      </c>
      <c r="H42" s="80">
        <v>0.36</v>
      </c>
      <c r="I42" s="80">
        <v>18.68</v>
      </c>
      <c r="J42" s="80">
        <v>90.12</v>
      </c>
      <c r="K42" s="42" t="s">
        <v>43</v>
      </c>
      <c r="L42" s="48">
        <v>0</v>
      </c>
    </row>
    <row r="43" spans="1:12" ht="15" x14ac:dyDescent="0.25">
      <c r="A43" s="17"/>
      <c r="B43" s="11"/>
      <c r="C43" s="8"/>
      <c r="D43" s="58" t="s">
        <v>32</v>
      </c>
      <c r="E43" s="60" t="s">
        <v>123</v>
      </c>
      <c r="F43" s="41">
        <v>30</v>
      </c>
      <c r="G43" s="80">
        <v>2.04</v>
      </c>
      <c r="H43" s="80">
        <v>0.39</v>
      </c>
      <c r="I43" s="80">
        <v>15</v>
      </c>
      <c r="J43" s="80">
        <v>74</v>
      </c>
      <c r="K43" s="42" t="s">
        <v>44</v>
      </c>
      <c r="L43" s="48">
        <v>0</v>
      </c>
    </row>
    <row r="44" spans="1:12" ht="38.25" x14ac:dyDescent="0.25">
      <c r="A44" s="17"/>
      <c r="B44" s="11"/>
      <c r="C44" s="8"/>
      <c r="D44" s="58" t="s">
        <v>21</v>
      </c>
      <c r="E44" s="60" t="s">
        <v>109</v>
      </c>
      <c r="F44" s="52">
        <v>240</v>
      </c>
      <c r="G44" s="82">
        <v>18</v>
      </c>
      <c r="H44" s="82">
        <v>19</v>
      </c>
      <c r="I44" s="82">
        <v>40</v>
      </c>
      <c r="J44" s="82">
        <v>406</v>
      </c>
      <c r="K44" s="53" t="s">
        <v>110</v>
      </c>
      <c r="L44" s="54">
        <v>0</v>
      </c>
    </row>
    <row r="45" spans="1:12" ht="15" x14ac:dyDescent="0.25">
      <c r="A45" s="17"/>
      <c r="B45" s="11"/>
      <c r="C45" s="8"/>
      <c r="D45" s="58" t="s">
        <v>50</v>
      </c>
      <c r="E45" s="40" t="s">
        <v>125</v>
      </c>
      <c r="F45" s="41">
        <v>200</v>
      </c>
      <c r="G45" s="80">
        <v>0.3</v>
      </c>
      <c r="H45" s="80">
        <v>0</v>
      </c>
      <c r="I45" s="80">
        <v>16</v>
      </c>
      <c r="J45" s="80">
        <v>67</v>
      </c>
      <c r="K45" s="42" t="s">
        <v>111</v>
      </c>
      <c r="L45" s="48">
        <v>0</v>
      </c>
    </row>
    <row r="46" spans="1:12" ht="15" x14ac:dyDescent="0.25">
      <c r="A46" s="17"/>
      <c r="B46" s="11"/>
      <c r="C46" s="8"/>
      <c r="D46" s="63"/>
      <c r="E46" s="67"/>
      <c r="F46" s="31"/>
      <c r="G46" s="79"/>
      <c r="H46" s="79"/>
      <c r="I46" s="79"/>
      <c r="J46" s="79"/>
      <c r="K46" s="32"/>
      <c r="L46" s="47"/>
    </row>
    <row r="47" spans="1:12" ht="15" x14ac:dyDescent="0.25">
      <c r="A47" s="17"/>
      <c r="B47" s="11"/>
      <c r="C47" s="8"/>
      <c r="D47" s="63"/>
      <c r="E47" s="67"/>
      <c r="F47" s="31"/>
      <c r="G47" s="79"/>
      <c r="H47" s="79"/>
      <c r="I47" s="79"/>
      <c r="J47" s="79"/>
      <c r="K47" s="32"/>
      <c r="L47" s="47"/>
    </row>
    <row r="48" spans="1:12" ht="15" x14ac:dyDescent="0.25">
      <c r="A48" s="18"/>
      <c r="B48" s="12"/>
      <c r="C48" s="6"/>
      <c r="D48" s="64" t="s">
        <v>33</v>
      </c>
      <c r="E48" s="68"/>
      <c r="F48" s="13">
        <f>SUM(F37:F47)</f>
        <v>720</v>
      </c>
      <c r="G48" s="81">
        <f>SUM(G37:G47)</f>
        <v>25.53</v>
      </c>
      <c r="H48" s="81">
        <f>SUM(H37:H47)</f>
        <v>25.56</v>
      </c>
      <c r="I48" s="81">
        <f>SUM(I37:I47)</f>
        <v>103.62</v>
      </c>
      <c r="J48" s="81">
        <f>SUM(J37:J47)</f>
        <v>753.74</v>
      </c>
      <c r="K48" s="19"/>
      <c r="L48" s="49">
        <f>SUM(L37:L47)</f>
        <v>91.4</v>
      </c>
    </row>
    <row r="49" spans="1:12" ht="15.75" customHeight="1" thickBot="1" x14ac:dyDescent="0.25">
      <c r="A49" s="23">
        <f>A28</f>
        <v>1</v>
      </c>
      <c r="B49" s="24">
        <f>B28</f>
        <v>2</v>
      </c>
      <c r="C49" s="90" t="s">
        <v>4</v>
      </c>
      <c r="D49" s="91"/>
      <c r="E49" s="69"/>
      <c r="F49" s="25">
        <f>F36+F48</f>
        <v>1330</v>
      </c>
      <c r="G49" s="83">
        <f>G36+G48</f>
        <v>42.89</v>
      </c>
      <c r="H49" s="83">
        <f>H36+H48</f>
        <v>42.72</v>
      </c>
      <c r="I49" s="83">
        <f>I36+I48</f>
        <v>171.32999999999998</v>
      </c>
      <c r="J49" s="83">
        <f>J36+J48</f>
        <v>1246.7</v>
      </c>
      <c r="K49" s="51"/>
      <c r="L49" s="50">
        <f>L36+L48</f>
        <v>182.8</v>
      </c>
    </row>
    <row r="50" spans="1:12" ht="25.5" x14ac:dyDescent="0.25">
      <c r="A50" s="14">
        <v>1</v>
      </c>
      <c r="B50" s="15">
        <v>3</v>
      </c>
      <c r="C50" s="16" t="s">
        <v>20</v>
      </c>
      <c r="D50" s="59" t="s">
        <v>21</v>
      </c>
      <c r="E50" s="37" t="s">
        <v>81</v>
      </c>
      <c r="F50" s="55">
        <v>250</v>
      </c>
      <c r="G50" s="78">
        <v>12</v>
      </c>
      <c r="H50" s="78">
        <v>16</v>
      </c>
      <c r="I50" s="78">
        <v>32</v>
      </c>
      <c r="J50" s="78">
        <v>322</v>
      </c>
      <c r="K50" s="56" t="s">
        <v>67</v>
      </c>
      <c r="L50" s="57">
        <v>91.4</v>
      </c>
    </row>
    <row r="51" spans="1:12" ht="15" x14ac:dyDescent="0.25">
      <c r="A51" s="17"/>
      <c r="B51" s="11"/>
      <c r="C51" s="8"/>
      <c r="D51" s="63"/>
      <c r="E51" s="67"/>
      <c r="F51" s="31"/>
      <c r="G51" s="79"/>
      <c r="H51" s="79"/>
      <c r="I51" s="79"/>
      <c r="J51" s="79"/>
      <c r="K51" s="32"/>
      <c r="L51" s="47"/>
    </row>
    <row r="52" spans="1:12" ht="15" x14ac:dyDescent="0.25">
      <c r="A52" s="17"/>
      <c r="B52" s="11"/>
      <c r="C52" s="8"/>
      <c r="D52" s="58" t="s">
        <v>22</v>
      </c>
      <c r="E52" s="40" t="s">
        <v>68</v>
      </c>
      <c r="F52" s="41">
        <v>200</v>
      </c>
      <c r="G52" s="80">
        <v>2.29</v>
      </c>
      <c r="H52" s="80">
        <v>1.25</v>
      </c>
      <c r="I52" s="80">
        <v>15.78</v>
      </c>
      <c r="J52" s="80">
        <v>83.53</v>
      </c>
      <c r="K52" s="42" t="s">
        <v>69</v>
      </c>
      <c r="L52" s="48">
        <v>0</v>
      </c>
    </row>
    <row r="53" spans="1:12" ht="15" x14ac:dyDescent="0.25">
      <c r="A53" s="17"/>
      <c r="B53" s="11"/>
      <c r="C53" s="8"/>
      <c r="D53" s="58" t="s">
        <v>23</v>
      </c>
      <c r="E53" s="40" t="s">
        <v>42</v>
      </c>
      <c r="F53" s="41">
        <v>30</v>
      </c>
      <c r="G53" s="80">
        <v>2.2799999999999998</v>
      </c>
      <c r="H53" s="80">
        <v>0.27</v>
      </c>
      <c r="I53" s="80">
        <v>14.01</v>
      </c>
      <c r="J53" s="80">
        <v>67.59</v>
      </c>
      <c r="K53" s="42" t="s">
        <v>43</v>
      </c>
      <c r="L53" s="48">
        <v>0</v>
      </c>
    </row>
    <row r="54" spans="1:12" ht="15" x14ac:dyDescent="0.25">
      <c r="A54" s="17"/>
      <c r="B54" s="11"/>
      <c r="C54" s="8"/>
      <c r="D54" s="58" t="s">
        <v>24</v>
      </c>
      <c r="E54" s="67"/>
      <c r="F54" s="31"/>
      <c r="G54" s="79"/>
      <c r="H54" s="79"/>
      <c r="I54" s="79"/>
      <c r="J54" s="79"/>
      <c r="K54" s="32"/>
      <c r="L54" s="47"/>
    </row>
    <row r="55" spans="1:12" ht="15" x14ac:dyDescent="0.25">
      <c r="A55" s="17"/>
      <c r="B55" s="11"/>
      <c r="C55" s="8"/>
      <c r="D55" s="58" t="s">
        <v>32</v>
      </c>
      <c r="E55" s="60" t="s">
        <v>123</v>
      </c>
      <c r="F55" s="41">
        <v>20</v>
      </c>
      <c r="G55" s="80">
        <v>1.36</v>
      </c>
      <c r="H55" s="80">
        <v>0.26</v>
      </c>
      <c r="I55" s="80">
        <v>10</v>
      </c>
      <c r="J55" s="80">
        <v>49</v>
      </c>
      <c r="K55" s="42" t="s">
        <v>44</v>
      </c>
      <c r="L55" s="48">
        <v>0</v>
      </c>
    </row>
    <row r="56" spans="1:12" ht="15" x14ac:dyDescent="0.25">
      <c r="A56" s="17"/>
      <c r="B56" s="11"/>
      <c r="C56" s="8"/>
      <c r="D56" s="63"/>
      <c r="E56" s="67"/>
      <c r="F56" s="31"/>
      <c r="G56" s="79"/>
      <c r="H56" s="79"/>
      <c r="I56" s="79"/>
      <c r="J56" s="79"/>
      <c r="K56" s="32"/>
      <c r="L56" s="47"/>
    </row>
    <row r="57" spans="1:12" ht="15" x14ac:dyDescent="0.25">
      <c r="A57" s="17"/>
      <c r="B57" s="11"/>
      <c r="C57" s="8"/>
      <c r="D57" s="63"/>
      <c r="E57" s="67"/>
      <c r="F57" s="31"/>
      <c r="G57" s="79"/>
      <c r="H57" s="79"/>
      <c r="I57" s="79"/>
      <c r="J57" s="79"/>
      <c r="K57" s="32"/>
      <c r="L57" s="47"/>
    </row>
    <row r="58" spans="1:12" ht="15" x14ac:dyDescent="0.25">
      <c r="A58" s="18"/>
      <c r="B58" s="12"/>
      <c r="C58" s="6"/>
      <c r="D58" s="64" t="s">
        <v>33</v>
      </c>
      <c r="E58" s="68"/>
      <c r="F58" s="13">
        <f>SUM(F50:F57)</f>
        <v>500</v>
      </c>
      <c r="G58" s="81">
        <f t="shared" ref="G58" si="8">SUM(G50:G57)</f>
        <v>17.93</v>
      </c>
      <c r="H58" s="81">
        <f t="shared" ref="H58" si="9">SUM(H50:H57)</f>
        <v>17.78</v>
      </c>
      <c r="I58" s="81">
        <f t="shared" ref="I58" si="10">SUM(I50:I57)</f>
        <v>71.789999999999992</v>
      </c>
      <c r="J58" s="81">
        <f t="shared" ref="J58:L58" si="11">SUM(J50:J57)</f>
        <v>522.12</v>
      </c>
      <c r="K58" s="19"/>
      <c r="L58" s="49">
        <f t="shared" si="11"/>
        <v>91.4</v>
      </c>
    </row>
    <row r="59" spans="1:12" ht="15" x14ac:dyDescent="0.25">
      <c r="A59" s="20">
        <f>A50</f>
        <v>1</v>
      </c>
      <c r="B59" s="10">
        <f>B50</f>
        <v>3</v>
      </c>
      <c r="C59" s="7" t="s">
        <v>25</v>
      </c>
      <c r="D59" s="58" t="s">
        <v>26</v>
      </c>
      <c r="E59" s="67"/>
      <c r="F59" s="31"/>
      <c r="G59" s="79"/>
      <c r="H59" s="79"/>
      <c r="I59" s="79"/>
      <c r="J59" s="79"/>
      <c r="K59" s="32"/>
      <c r="L59" s="47"/>
    </row>
    <row r="60" spans="1:12" ht="15" x14ac:dyDescent="0.25">
      <c r="A60" s="17"/>
      <c r="B60" s="11"/>
      <c r="C60" s="8"/>
      <c r="D60" s="58" t="s">
        <v>27</v>
      </c>
      <c r="E60" s="40" t="s">
        <v>99</v>
      </c>
      <c r="F60" s="41">
        <v>210</v>
      </c>
      <c r="G60" s="80">
        <v>1.82</v>
      </c>
      <c r="H60" s="80">
        <v>5.65</v>
      </c>
      <c r="I60" s="80">
        <v>7.82</v>
      </c>
      <c r="J60" s="80">
        <v>89.42</v>
      </c>
      <c r="K60" s="42" t="s">
        <v>100</v>
      </c>
      <c r="L60" s="48">
        <v>91.4</v>
      </c>
    </row>
    <row r="61" spans="1:12" ht="15" x14ac:dyDescent="0.25">
      <c r="A61" s="17"/>
      <c r="B61" s="11"/>
      <c r="C61" s="8"/>
      <c r="D61" s="58" t="s">
        <v>28</v>
      </c>
      <c r="E61" s="67"/>
      <c r="F61" s="31"/>
      <c r="G61" s="79"/>
      <c r="H61" s="79"/>
      <c r="I61" s="79"/>
      <c r="J61" s="79"/>
      <c r="K61" s="32"/>
      <c r="L61" s="47"/>
    </row>
    <row r="62" spans="1:12" ht="15" x14ac:dyDescent="0.25">
      <c r="A62" s="17"/>
      <c r="B62" s="11"/>
      <c r="C62" s="8"/>
      <c r="D62" s="58" t="s">
        <v>29</v>
      </c>
      <c r="E62" s="67"/>
      <c r="F62" s="31"/>
      <c r="G62" s="79"/>
      <c r="H62" s="79"/>
      <c r="I62" s="79"/>
      <c r="J62" s="79"/>
      <c r="K62" s="32"/>
      <c r="L62" s="47"/>
    </row>
    <row r="63" spans="1:12" ht="15" x14ac:dyDescent="0.25">
      <c r="A63" s="17"/>
      <c r="B63" s="11"/>
      <c r="C63" s="8"/>
      <c r="D63" s="58" t="s">
        <v>30</v>
      </c>
      <c r="E63" s="67"/>
      <c r="F63" s="31"/>
      <c r="G63" s="79"/>
      <c r="H63" s="79"/>
      <c r="I63" s="79"/>
      <c r="J63" s="79"/>
      <c r="K63" s="32"/>
      <c r="L63" s="47"/>
    </row>
    <row r="64" spans="1:12" ht="15" x14ac:dyDescent="0.25">
      <c r="A64" s="17"/>
      <c r="B64" s="11"/>
      <c r="C64" s="8"/>
      <c r="D64" s="58" t="s">
        <v>31</v>
      </c>
      <c r="E64" s="40" t="s">
        <v>42</v>
      </c>
      <c r="F64" s="41">
        <v>40</v>
      </c>
      <c r="G64" s="80">
        <v>3.04</v>
      </c>
      <c r="H64" s="80">
        <v>0.36</v>
      </c>
      <c r="I64" s="80">
        <v>18.68</v>
      </c>
      <c r="J64" s="80">
        <v>90.12</v>
      </c>
      <c r="K64" s="42" t="s">
        <v>43</v>
      </c>
      <c r="L64" s="48">
        <v>0</v>
      </c>
    </row>
    <row r="65" spans="1:12" ht="15" x14ac:dyDescent="0.25">
      <c r="A65" s="17"/>
      <c r="B65" s="11"/>
      <c r="C65" s="8"/>
      <c r="D65" s="58" t="s">
        <v>32</v>
      </c>
      <c r="E65" s="60" t="s">
        <v>123</v>
      </c>
      <c r="F65" s="41">
        <v>30</v>
      </c>
      <c r="G65" s="80">
        <v>2.04</v>
      </c>
      <c r="H65" s="80">
        <v>0.39</v>
      </c>
      <c r="I65" s="80">
        <v>15</v>
      </c>
      <c r="J65" s="80">
        <v>74</v>
      </c>
      <c r="K65" s="42" t="s">
        <v>44</v>
      </c>
      <c r="L65" s="48">
        <v>0</v>
      </c>
    </row>
    <row r="66" spans="1:12" ht="38.25" x14ac:dyDescent="0.25">
      <c r="A66" s="17"/>
      <c r="B66" s="11"/>
      <c r="C66" s="8"/>
      <c r="D66" s="58" t="s">
        <v>21</v>
      </c>
      <c r="E66" s="60" t="s">
        <v>126</v>
      </c>
      <c r="F66" s="52">
        <v>240</v>
      </c>
      <c r="G66" s="82">
        <v>19</v>
      </c>
      <c r="H66" s="82">
        <v>20</v>
      </c>
      <c r="I66" s="82">
        <v>48</v>
      </c>
      <c r="J66" s="82">
        <v>441</v>
      </c>
      <c r="K66" s="53" t="s">
        <v>127</v>
      </c>
      <c r="L66" s="54">
        <v>0</v>
      </c>
    </row>
    <row r="67" spans="1:12" ht="15" x14ac:dyDescent="0.25">
      <c r="A67" s="17"/>
      <c r="B67" s="11"/>
      <c r="C67" s="8"/>
      <c r="D67" s="58" t="s">
        <v>50</v>
      </c>
      <c r="E67" s="40" t="s">
        <v>86</v>
      </c>
      <c r="F67" s="41">
        <v>200</v>
      </c>
      <c r="G67" s="80">
        <v>0.3</v>
      </c>
      <c r="H67" s="80">
        <v>0</v>
      </c>
      <c r="I67" s="80">
        <v>14.5</v>
      </c>
      <c r="J67" s="80">
        <v>59.2</v>
      </c>
      <c r="K67" s="42" t="s">
        <v>87</v>
      </c>
      <c r="L67" s="48">
        <v>0</v>
      </c>
    </row>
    <row r="68" spans="1:12" ht="15" x14ac:dyDescent="0.25">
      <c r="A68" s="17"/>
      <c r="B68" s="11"/>
      <c r="C68" s="8"/>
      <c r="D68" s="63"/>
      <c r="E68" s="67"/>
      <c r="F68" s="31"/>
      <c r="G68" s="79"/>
      <c r="H68" s="79"/>
      <c r="I68" s="79"/>
      <c r="J68" s="79"/>
      <c r="K68" s="32"/>
      <c r="L68" s="47"/>
    </row>
    <row r="69" spans="1:12" ht="15" x14ac:dyDescent="0.25">
      <c r="A69" s="17"/>
      <c r="B69" s="11"/>
      <c r="C69" s="8"/>
      <c r="D69" s="63"/>
      <c r="E69" s="67"/>
      <c r="F69" s="31"/>
      <c r="G69" s="79"/>
      <c r="H69" s="79"/>
      <c r="I69" s="79"/>
      <c r="J69" s="79"/>
      <c r="K69" s="32"/>
      <c r="L69" s="47"/>
    </row>
    <row r="70" spans="1:12" ht="15" x14ac:dyDescent="0.25">
      <c r="A70" s="18"/>
      <c r="B70" s="12"/>
      <c r="C70" s="6"/>
      <c r="D70" s="64" t="s">
        <v>33</v>
      </c>
      <c r="E70" s="68"/>
      <c r="F70" s="13">
        <f>SUM(F59:F69)</f>
        <v>720</v>
      </c>
      <c r="G70" s="81">
        <f t="shared" ref="G70" si="12">SUM(G59:G69)</f>
        <v>26.2</v>
      </c>
      <c r="H70" s="81">
        <f t="shared" ref="H70" si="13">SUM(H59:H69)</f>
        <v>26.4</v>
      </c>
      <c r="I70" s="81">
        <f t="shared" ref="I70" si="14">SUM(I59:I69)</f>
        <v>104</v>
      </c>
      <c r="J70" s="81">
        <f t="shared" ref="J70:L70" si="15">SUM(J59:J69)</f>
        <v>753.74</v>
      </c>
      <c r="K70" s="19"/>
      <c r="L70" s="49">
        <f t="shared" si="15"/>
        <v>91.4</v>
      </c>
    </row>
    <row r="71" spans="1:12" ht="15.75" customHeight="1" x14ac:dyDescent="0.2">
      <c r="A71" s="23">
        <f>A50</f>
        <v>1</v>
      </c>
      <c r="B71" s="24">
        <f>B50</f>
        <v>3</v>
      </c>
      <c r="C71" s="90" t="s">
        <v>4</v>
      </c>
      <c r="D71" s="91"/>
      <c r="E71" s="69"/>
      <c r="F71" s="25">
        <f>F58+F70</f>
        <v>1220</v>
      </c>
      <c r="G71" s="83">
        <f t="shared" ref="G71" si="16">G58+G70</f>
        <v>44.129999999999995</v>
      </c>
      <c r="H71" s="83">
        <f t="shared" ref="H71" si="17">H58+H70</f>
        <v>44.18</v>
      </c>
      <c r="I71" s="83">
        <f t="shared" ref="I71" si="18">I58+I70</f>
        <v>175.79</v>
      </c>
      <c r="J71" s="83">
        <f t="shared" ref="J71:L71" si="19">J58+J70</f>
        <v>1275.8600000000001</v>
      </c>
      <c r="K71" s="51"/>
      <c r="L71" s="50">
        <f t="shared" si="19"/>
        <v>182.8</v>
      </c>
    </row>
    <row r="72" spans="1:12" ht="15" x14ac:dyDescent="0.25">
      <c r="A72" s="14">
        <v>1</v>
      </c>
      <c r="B72" s="15">
        <v>4</v>
      </c>
      <c r="C72" s="16" t="s">
        <v>20</v>
      </c>
      <c r="D72" s="59" t="s">
        <v>21</v>
      </c>
      <c r="E72" s="37" t="s">
        <v>119</v>
      </c>
      <c r="F72" s="38">
        <v>200</v>
      </c>
      <c r="G72" s="84">
        <v>11</v>
      </c>
      <c r="H72" s="84">
        <v>14</v>
      </c>
      <c r="I72" s="84">
        <v>11</v>
      </c>
      <c r="J72" s="84">
        <v>210</v>
      </c>
      <c r="K72" s="39" t="s">
        <v>120</v>
      </c>
      <c r="L72" s="46">
        <v>91.4</v>
      </c>
    </row>
    <row r="73" spans="1:12" ht="15" x14ac:dyDescent="0.25">
      <c r="A73" s="17"/>
      <c r="B73" s="11"/>
      <c r="C73" s="8"/>
      <c r="D73" s="63"/>
      <c r="E73" s="67"/>
      <c r="F73" s="31"/>
      <c r="G73" s="79"/>
      <c r="H73" s="79"/>
      <c r="I73" s="79"/>
      <c r="J73" s="79"/>
      <c r="K73" s="32"/>
      <c r="L73" s="47"/>
    </row>
    <row r="74" spans="1:12" ht="15" x14ac:dyDescent="0.25">
      <c r="A74" s="17"/>
      <c r="B74" s="11"/>
      <c r="C74" s="8"/>
      <c r="D74" s="58" t="s">
        <v>22</v>
      </c>
      <c r="E74" s="40" t="s">
        <v>48</v>
      </c>
      <c r="F74" s="41">
        <v>215</v>
      </c>
      <c r="G74" s="80">
        <v>0.21</v>
      </c>
      <c r="H74" s="80">
        <v>0.05</v>
      </c>
      <c r="I74" s="80">
        <v>10.16</v>
      </c>
      <c r="J74" s="80">
        <v>41.88</v>
      </c>
      <c r="K74" s="42" t="s">
        <v>49</v>
      </c>
      <c r="L74" s="48">
        <v>0</v>
      </c>
    </row>
    <row r="75" spans="1:12" ht="15" x14ac:dyDescent="0.25">
      <c r="A75" s="17"/>
      <c r="B75" s="11"/>
      <c r="C75" s="8"/>
      <c r="D75" s="58" t="s">
        <v>23</v>
      </c>
      <c r="E75" s="40" t="s">
        <v>42</v>
      </c>
      <c r="F75" s="41">
        <v>30</v>
      </c>
      <c r="G75" s="80">
        <v>2.2799999999999998</v>
      </c>
      <c r="H75" s="80">
        <v>0.27</v>
      </c>
      <c r="I75" s="80">
        <v>14.01</v>
      </c>
      <c r="J75" s="80">
        <v>67.59</v>
      </c>
      <c r="K75" s="42" t="s">
        <v>43</v>
      </c>
      <c r="L75" s="48">
        <v>0</v>
      </c>
    </row>
    <row r="76" spans="1:12" ht="15" x14ac:dyDescent="0.25">
      <c r="A76" s="17"/>
      <c r="B76" s="11"/>
      <c r="C76" s="8"/>
      <c r="D76" s="58" t="s">
        <v>24</v>
      </c>
      <c r="E76" s="70"/>
      <c r="F76" s="71"/>
      <c r="G76" s="85"/>
      <c r="H76" s="85"/>
      <c r="I76" s="85"/>
      <c r="J76" s="85"/>
      <c r="K76" s="72"/>
      <c r="L76" s="73"/>
    </row>
    <row r="77" spans="1:12" ht="15" x14ac:dyDescent="0.25">
      <c r="A77" s="17"/>
      <c r="B77" s="11"/>
      <c r="C77" s="8"/>
      <c r="D77" s="5" t="s">
        <v>45</v>
      </c>
      <c r="E77" s="40" t="s">
        <v>46</v>
      </c>
      <c r="F77" s="41">
        <v>10</v>
      </c>
      <c r="G77" s="80">
        <v>2.2999999999999998</v>
      </c>
      <c r="H77" s="80">
        <v>2.9</v>
      </c>
      <c r="I77" s="80">
        <v>0</v>
      </c>
      <c r="J77" s="80">
        <v>35.299999999999997</v>
      </c>
      <c r="K77" s="42" t="s">
        <v>47</v>
      </c>
      <c r="L77" s="48">
        <v>0</v>
      </c>
    </row>
    <row r="78" spans="1:12" ht="15" x14ac:dyDescent="0.25">
      <c r="A78" s="17"/>
      <c r="B78" s="11"/>
      <c r="C78" s="8"/>
      <c r="D78" s="58" t="s">
        <v>32</v>
      </c>
      <c r="E78" s="60" t="s">
        <v>123</v>
      </c>
      <c r="F78" s="41">
        <v>20</v>
      </c>
      <c r="G78" s="80">
        <v>1.36</v>
      </c>
      <c r="H78" s="80">
        <v>0.26</v>
      </c>
      <c r="I78" s="80">
        <v>10</v>
      </c>
      <c r="J78" s="80">
        <v>49</v>
      </c>
      <c r="K78" s="42" t="s">
        <v>44</v>
      </c>
      <c r="L78" s="48">
        <v>0</v>
      </c>
    </row>
    <row r="79" spans="1:12" ht="15" x14ac:dyDescent="0.25">
      <c r="A79" s="17"/>
      <c r="B79" s="11"/>
      <c r="C79" s="8"/>
      <c r="D79" s="58" t="s">
        <v>30</v>
      </c>
      <c r="E79" s="40" t="s">
        <v>121</v>
      </c>
      <c r="F79" s="41">
        <v>200</v>
      </c>
      <c r="G79" s="80">
        <v>0</v>
      </c>
      <c r="H79" s="80">
        <v>0</v>
      </c>
      <c r="I79" s="80">
        <v>22.4</v>
      </c>
      <c r="J79" s="80">
        <v>89.6</v>
      </c>
      <c r="K79" s="42" t="s">
        <v>51</v>
      </c>
      <c r="L79" s="48">
        <v>0</v>
      </c>
    </row>
    <row r="80" spans="1:12" ht="15" x14ac:dyDescent="0.25">
      <c r="A80" s="17"/>
      <c r="B80" s="11"/>
      <c r="C80" s="8"/>
      <c r="D80" s="63"/>
      <c r="E80" s="67"/>
      <c r="F80" s="31"/>
      <c r="G80" s="79"/>
      <c r="H80" s="79"/>
      <c r="I80" s="79"/>
      <c r="J80" s="79"/>
      <c r="K80" s="32"/>
      <c r="L80" s="47"/>
    </row>
    <row r="81" spans="1:12" ht="15" x14ac:dyDescent="0.25">
      <c r="A81" s="17"/>
      <c r="B81" s="11"/>
      <c r="C81" s="8"/>
      <c r="D81" s="63"/>
      <c r="E81" s="67"/>
      <c r="F81" s="31"/>
      <c r="G81" s="79"/>
      <c r="H81" s="79"/>
      <c r="I81" s="79"/>
      <c r="J81" s="79"/>
      <c r="K81" s="32"/>
      <c r="L81" s="47"/>
    </row>
    <row r="82" spans="1:12" ht="15" x14ac:dyDescent="0.25">
      <c r="A82" s="18"/>
      <c r="B82" s="12"/>
      <c r="C82" s="6"/>
      <c r="D82" s="64" t="s">
        <v>33</v>
      </c>
      <c r="E82" s="68"/>
      <c r="F82" s="13">
        <f>SUM(F72:F81)</f>
        <v>675</v>
      </c>
      <c r="G82" s="81">
        <f t="shared" ref="G82" si="20">SUM(G72:G81)</f>
        <v>17.149999999999999</v>
      </c>
      <c r="H82" s="81">
        <f t="shared" ref="H82" si="21">SUM(H72:H81)</f>
        <v>17.48</v>
      </c>
      <c r="I82" s="81">
        <f t="shared" ref="I82" si="22">SUM(I72:I81)</f>
        <v>67.569999999999993</v>
      </c>
      <c r="J82" s="81">
        <f t="shared" ref="J82:L82" si="23">SUM(J72:J81)</f>
        <v>493.37</v>
      </c>
      <c r="K82" s="19"/>
      <c r="L82" s="49">
        <f t="shared" si="23"/>
        <v>91.4</v>
      </c>
    </row>
    <row r="83" spans="1:12" ht="15" x14ac:dyDescent="0.25">
      <c r="A83" s="20">
        <f>A72</f>
        <v>1</v>
      </c>
      <c r="B83" s="10">
        <f>B72</f>
        <v>4</v>
      </c>
      <c r="C83" s="7" t="s">
        <v>25</v>
      </c>
      <c r="D83" s="58" t="s">
        <v>26</v>
      </c>
      <c r="E83" s="67"/>
      <c r="F83" s="31"/>
      <c r="G83" s="79"/>
      <c r="H83" s="79"/>
      <c r="I83" s="79"/>
      <c r="J83" s="79"/>
      <c r="K83" s="32"/>
      <c r="L83" s="47"/>
    </row>
    <row r="84" spans="1:12" ht="15" x14ac:dyDescent="0.25">
      <c r="A84" s="17"/>
      <c r="B84" s="11"/>
      <c r="C84" s="8"/>
      <c r="D84" s="58" t="s">
        <v>27</v>
      </c>
      <c r="E84" s="40" t="s">
        <v>95</v>
      </c>
      <c r="F84" s="41">
        <v>200</v>
      </c>
      <c r="G84" s="80">
        <v>4.43</v>
      </c>
      <c r="H84" s="80">
        <v>4.49</v>
      </c>
      <c r="I84" s="80">
        <v>15.55</v>
      </c>
      <c r="J84" s="80">
        <v>120.39</v>
      </c>
      <c r="K84" s="42" t="s">
        <v>96</v>
      </c>
      <c r="L84" s="48">
        <v>91.4</v>
      </c>
    </row>
    <row r="85" spans="1:12" ht="15" x14ac:dyDescent="0.25">
      <c r="A85" s="17"/>
      <c r="B85" s="11"/>
      <c r="C85" s="8"/>
      <c r="D85" s="58" t="s">
        <v>28</v>
      </c>
      <c r="E85" s="67"/>
      <c r="F85" s="31"/>
      <c r="G85" s="79"/>
      <c r="H85" s="79"/>
      <c r="I85" s="79"/>
      <c r="J85" s="79"/>
      <c r="K85" s="32"/>
      <c r="L85" s="47"/>
    </row>
    <row r="86" spans="1:12" ht="15" x14ac:dyDescent="0.25">
      <c r="A86" s="17"/>
      <c r="B86" s="11"/>
      <c r="C86" s="8"/>
      <c r="D86" s="58" t="s">
        <v>29</v>
      </c>
      <c r="E86" s="67"/>
      <c r="F86" s="31"/>
      <c r="G86" s="79"/>
      <c r="H86" s="79"/>
      <c r="I86" s="79"/>
      <c r="J86" s="79"/>
      <c r="K86" s="32"/>
      <c r="L86" s="47"/>
    </row>
    <row r="87" spans="1:12" ht="15" x14ac:dyDescent="0.25">
      <c r="A87" s="17"/>
      <c r="B87" s="11"/>
      <c r="C87" s="8"/>
      <c r="D87" s="58" t="s">
        <v>30</v>
      </c>
      <c r="E87" s="70"/>
      <c r="F87" s="71"/>
      <c r="G87" s="85"/>
      <c r="H87" s="85"/>
      <c r="I87" s="85"/>
      <c r="J87" s="85"/>
      <c r="K87" s="72"/>
      <c r="L87" s="73"/>
    </row>
    <row r="88" spans="1:12" ht="15" x14ac:dyDescent="0.25">
      <c r="A88" s="17"/>
      <c r="B88" s="11"/>
      <c r="C88" s="8"/>
      <c r="D88" s="58" t="s">
        <v>31</v>
      </c>
      <c r="E88" s="40" t="s">
        <v>42</v>
      </c>
      <c r="F88" s="41">
        <v>40</v>
      </c>
      <c r="G88" s="80">
        <v>3.04</v>
      </c>
      <c r="H88" s="80">
        <v>0.36</v>
      </c>
      <c r="I88" s="80">
        <v>18.68</v>
      </c>
      <c r="J88" s="80">
        <v>90.12</v>
      </c>
      <c r="K88" s="42" t="s">
        <v>43</v>
      </c>
      <c r="L88" s="48">
        <v>0</v>
      </c>
    </row>
    <row r="89" spans="1:12" ht="15" x14ac:dyDescent="0.25">
      <c r="A89" s="17"/>
      <c r="B89" s="11"/>
      <c r="C89" s="8"/>
      <c r="D89" s="58" t="s">
        <v>32</v>
      </c>
      <c r="E89" s="60" t="s">
        <v>123</v>
      </c>
      <c r="F89" s="41">
        <v>30</v>
      </c>
      <c r="G89" s="80">
        <v>2.04</v>
      </c>
      <c r="H89" s="80">
        <v>0.39</v>
      </c>
      <c r="I89" s="80">
        <v>15</v>
      </c>
      <c r="J89" s="80">
        <v>74</v>
      </c>
      <c r="K89" s="42" t="s">
        <v>44</v>
      </c>
      <c r="L89" s="48">
        <v>0</v>
      </c>
    </row>
    <row r="90" spans="1:12" ht="38.25" x14ac:dyDescent="0.25">
      <c r="A90" s="17"/>
      <c r="B90" s="11"/>
      <c r="C90" s="8"/>
      <c r="D90" s="58" t="s">
        <v>21</v>
      </c>
      <c r="E90" s="60" t="s">
        <v>80</v>
      </c>
      <c r="F90" s="52">
        <v>240</v>
      </c>
      <c r="G90" s="82">
        <v>16</v>
      </c>
      <c r="H90" s="82">
        <v>21</v>
      </c>
      <c r="I90" s="82">
        <v>37</v>
      </c>
      <c r="J90" s="82">
        <v>399</v>
      </c>
      <c r="K90" s="53" t="s">
        <v>82</v>
      </c>
      <c r="L90" s="54">
        <v>0</v>
      </c>
    </row>
    <row r="91" spans="1:12" ht="15" x14ac:dyDescent="0.25">
      <c r="A91" s="17"/>
      <c r="B91" s="11"/>
      <c r="C91" s="8"/>
      <c r="D91" s="58" t="s">
        <v>50</v>
      </c>
      <c r="E91" s="40" t="s">
        <v>113</v>
      </c>
      <c r="F91" s="41">
        <v>200</v>
      </c>
      <c r="G91" s="80">
        <v>0.16</v>
      </c>
      <c r="H91" s="80">
        <v>0.09</v>
      </c>
      <c r="I91" s="80">
        <v>17.28</v>
      </c>
      <c r="J91" s="80">
        <v>70.569999999999993</v>
      </c>
      <c r="K91" s="42" t="s">
        <v>66</v>
      </c>
      <c r="L91" s="48">
        <v>0</v>
      </c>
    </row>
    <row r="92" spans="1:12" ht="15" x14ac:dyDescent="0.25">
      <c r="A92" s="17"/>
      <c r="B92" s="11"/>
      <c r="C92" s="8"/>
      <c r="D92" s="63"/>
      <c r="E92" s="67"/>
      <c r="F92" s="31"/>
      <c r="G92" s="79"/>
      <c r="H92" s="79"/>
      <c r="I92" s="79"/>
      <c r="J92" s="79"/>
      <c r="K92" s="32"/>
      <c r="L92" s="47"/>
    </row>
    <row r="93" spans="1:12" ht="15" x14ac:dyDescent="0.25">
      <c r="A93" s="17"/>
      <c r="B93" s="11"/>
      <c r="C93" s="8"/>
      <c r="D93" s="63"/>
      <c r="E93" s="67"/>
      <c r="F93" s="31"/>
      <c r="G93" s="79"/>
      <c r="H93" s="79"/>
      <c r="I93" s="79"/>
      <c r="J93" s="79"/>
      <c r="K93" s="32"/>
      <c r="L93" s="47"/>
    </row>
    <row r="94" spans="1:12" ht="15" x14ac:dyDescent="0.25">
      <c r="A94" s="18"/>
      <c r="B94" s="12"/>
      <c r="C94" s="6"/>
      <c r="D94" s="64" t="s">
        <v>33</v>
      </c>
      <c r="E94" s="68"/>
      <c r="F94" s="13">
        <f>SUM(F83:F93)</f>
        <v>710</v>
      </c>
      <c r="G94" s="81">
        <f t="shared" ref="G94" si="24">SUM(G83:G93)</f>
        <v>25.669999999999998</v>
      </c>
      <c r="H94" s="81">
        <f t="shared" ref="H94" si="25">SUM(H83:H93)</f>
        <v>26.330000000000002</v>
      </c>
      <c r="I94" s="81">
        <f t="shared" ref="I94" si="26">SUM(I83:I93)</f>
        <v>103.51</v>
      </c>
      <c r="J94" s="81">
        <f t="shared" ref="J94:L94" si="27">SUM(J83:J93)</f>
        <v>754.07999999999993</v>
      </c>
      <c r="K94" s="19"/>
      <c r="L94" s="49">
        <f t="shared" si="27"/>
        <v>91.4</v>
      </c>
    </row>
    <row r="95" spans="1:12" ht="15.75" customHeight="1" thickBot="1" x14ac:dyDescent="0.25">
      <c r="A95" s="23">
        <f>A72</f>
        <v>1</v>
      </c>
      <c r="B95" s="24">
        <f>B72</f>
        <v>4</v>
      </c>
      <c r="C95" s="90" t="s">
        <v>4</v>
      </c>
      <c r="D95" s="91"/>
      <c r="E95" s="69"/>
      <c r="F95" s="25">
        <f>F82+F94</f>
        <v>1385</v>
      </c>
      <c r="G95" s="83">
        <f t="shared" ref="G95" si="28">G82+G94</f>
        <v>42.819999999999993</v>
      </c>
      <c r="H95" s="83">
        <f t="shared" ref="H95" si="29">H82+H94</f>
        <v>43.81</v>
      </c>
      <c r="I95" s="83">
        <f t="shared" ref="I95" si="30">I82+I94</f>
        <v>171.07999999999998</v>
      </c>
      <c r="J95" s="83">
        <f t="shared" ref="J95:L95" si="31">J82+J94</f>
        <v>1247.4499999999998</v>
      </c>
      <c r="K95" s="51"/>
      <c r="L95" s="50">
        <f t="shared" si="31"/>
        <v>182.8</v>
      </c>
    </row>
    <row r="96" spans="1:12" ht="15" x14ac:dyDescent="0.25">
      <c r="A96" s="14">
        <v>1</v>
      </c>
      <c r="B96" s="15">
        <v>5</v>
      </c>
      <c r="C96" s="16" t="s">
        <v>20</v>
      </c>
      <c r="D96" s="59" t="s">
        <v>21</v>
      </c>
      <c r="E96" s="61" t="s">
        <v>103</v>
      </c>
      <c r="F96" s="55">
        <v>250</v>
      </c>
      <c r="G96" s="78">
        <v>12</v>
      </c>
      <c r="H96" s="78">
        <v>16</v>
      </c>
      <c r="I96" s="78">
        <v>32</v>
      </c>
      <c r="J96" s="78">
        <v>318</v>
      </c>
      <c r="K96" s="56" t="s">
        <v>104</v>
      </c>
      <c r="L96" s="57">
        <v>91.4</v>
      </c>
    </row>
    <row r="97" spans="1:12" ht="15" x14ac:dyDescent="0.25">
      <c r="A97" s="17"/>
      <c r="B97" s="11"/>
      <c r="C97" s="8"/>
      <c r="D97" s="63"/>
      <c r="E97" s="67"/>
      <c r="F97" s="31"/>
      <c r="G97" s="79"/>
      <c r="H97" s="79"/>
      <c r="I97" s="79"/>
      <c r="J97" s="79"/>
      <c r="K97" s="32"/>
      <c r="L97" s="47"/>
    </row>
    <row r="98" spans="1:12" ht="15" x14ac:dyDescent="0.25">
      <c r="A98" s="17"/>
      <c r="B98" s="11"/>
      <c r="C98" s="8"/>
      <c r="D98" s="58" t="s">
        <v>22</v>
      </c>
      <c r="E98" s="40" t="s">
        <v>74</v>
      </c>
      <c r="F98" s="41">
        <v>200</v>
      </c>
      <c r="G98" s="80">
        <v>3.19</v>
      </c>
      <c r="H98" s="80">
        <v>2.65</v>
      </c>
      <c r="I98" s="80">
        <v>19.89</v>
      </c>
      <c r="J98" s="80">
        <v>116.16</v>
      </c>
      <c r="K98" s="42" t="s">
        <v>75</v>
      </c>
      <c r="L98" s="48">
        <v>0</v>
      </c>
    </row>
    <row r="99" spans="1:12" ht="15" x14ac:dyDescent="0.25">
      <c r="A99" s="17"/>
      <c r="B99" s="11"/>
      <c r="C99" s="8"/>
      <c r="D99" s="58" t="s">
        <v>23</v>
      </c>
      <c r="E99" s="40" t="s">
        <v>42</v>
      </c>
      <c r="F99" s="41">
        <v>30</v>
      </c>
      <c r="G99" s="80">
        <v>2.2799999999999998</v>
      </c>
      <c r="H99" s="80">
        <v>0.27</v>
      </c>
      <c r="I99" s="80">
        <v>14.01</v>
      </c>
      <c r="J99" s="80">
        <v>67.59</v>
      </c>
      <c r="K99" s="42" t="s">
        <v>43</v>
      </c>
      <c r="L99" s="48">
        <v>0</v>
      </c>
    </row>
    <row r="100" spans="1:12" ht="15" x14ac:dyDescent="0.25">
      <c r="A100" s="17"/>
      <c r="B100" s="11"/>
      <c r="C100" s="8"/>
      <c r="D100" s="58" t="s">
        <v>24</v>
      </c>
      <c r="E100" s="67"/>
      <c r="F100" s="31"/>
      <c r="G100" s="79"/>
      <c r="H100" s="79"/>
      <c r="I100" s="79"/>
      <c r="J100" s="79"/>
      <c r="K100" s="32"/>
      <c r="L100" s="47"/>
    </row>
    <row r="101" spans="1:12" ht="15" x14ac:dyDescent="0.25">
      <c r="A101" s="17"/>
      <c r="B101" s="11"/>
      <c r="C101" s="8"/>
      <c r="D101" s="58" t="s">
        <v>32</v>
      </c>
      <c r="E101" s="60" t="s">
        <v>123</v>
      </c>
      <c r="F101" s="41">
        <v>20</v>
      </c>
      <c r="G101" s="80">
        <v>1.36</v>
      </c>
      <c r="H101" s="80">
        <v>0.26</v>
      </c>
      <c r="I101" s="80">
        <v>10</v>
      </c>
      <c r="J101" s="80">
        <v>49</v>
      </c>
      <c r="K101" s="42" t="s">
        <v>44</v>
      </c>
      <c r="L101" s="48">
        <v>0</v>
      </c>
    </row>
    <row r="102" spans="1:12" ht="15" x14ac:dyDescent="0.25">
      <c r="A102" s="17"/>
      <c r="B102" s="11"/>
      <c r="C102" s="8"/>
      <c r="D102" s="63"/>
      <c r="E102" s="67"/>
      <c r="F102" s="31"/>
      <c r="G102" s="79"/>
      <c r="H102" s="79"/>
      <c r="I102" s="79"/>
      <c r="J102" s="79"/>
      <c r="K102" s="32"/>
      <c r="L102" s="47"/>
    </row>
    <row r="103" spans="1:12" ht="15" x14ac:dyDescent="0.25">
      <c r="A103" s="17"/>
      <c r="B103" s="11"/>
      <c r="C103" s="8"/>
      <c r="D103" s="63"/>
      <c r="E103" s="67"/>
      <c r="F103" s="31"/>
      <c r="G103" s="79"/>
      <c r="H103" s="79"/>
      <c r="I103" s="79"/>
      <c r="J103" s="79"/>
      <c r="K103" s="32"/>
      <c r="L103" s="47"/>
    </row>
    <row r="104" spans="1:12" ht="15" x14ac:dyDescent="0.25">
      <c r="A104" s="18"/>
      <c r="B104" s="12"/>
      <c r="C104" s="6"/>
      <c r="D104" s="64" t="s">
        <v>33</v>
      </c>
      <c r="E104" s="68"/>
      <c r="F104" s="13">
        <f>SUM(F96:F103)</f>
        <v>500</v>
      </c>
      <c r="G104" s="81">
        <f t="shared" ref="G104" si="32">SUM(G96:G103)</f>
        <v>18.829999999999998</v>
      </c>
      <c r="H104" s="81">
        <f t="shared" ref="H104" si="33">SUM(H96:H103)</f>
        <v>19.18</v>
      </c>
      <c r="I104" s="81">
        <f t="shared" ref="I104" si="34">SUM(I96:I103)</f>
        <v>75.900000000000006</v>
      </c>
      <c r="J104" s="81">
        <f t="shared" ref="J104:L104" si="35">SUM(J96:J103)</f>
        <v>550.75</v>
      </c>
      <c r="K104" s="19"/>
      <c r="L104" s="49">
        <f t="shared" si="35"/>
        <v>91.4</v>
      </c>
    </row>
    <row r="105" spans="1:12" ht="15" x14ac:dyDescent="0.25">
      <c r="A105" s="20">
        <f>A96</f>
        <v>1</v>
      </c>
      <c r="B105" s="10">
        <f>B96</f>
        <v>5</v>
      </c>
      <c r="C105" s="7" t="s">
        <v>25</v>
      </c>
      <c r="D105" s="58" t="s">
        <v>26</v>
      </c>
      <c r="E105" s="67"/>
      <c r="F105" s="31"/>
      <c r="G105" s="79"/>
      <c r="H105" s="79"/>
      <c r="I105" s="79"/>
      <c r="J105" s="79"/>
      <c r="K105" s="32"/>
      <c r="L105" s="47"/>
    </row>
    <row r="106" spans="1:12" ht="15" x14ac:dyDescent="0.25">
      <c r="A106" s="17"/>
      <c r="B106" s="11"/>
      <c r="C106" s="8"/>
      <c r="D106" s="58" t="s">
        <v>27</v>
      </c>
      <c r="E106" s="40" t="s">
        <v>105</v>
      </c>
      <c r="F106" s="41">
        <v>210</v>
      </c>
      <c r="G106" s="80">
        <v>1.78</v>
      </c>
      <c r="H106" s="80">
        <v>5.63</v>
      </c>
      <c r="I106" s="80">
        <v>11</v>
      </c>
      <c r="J106" s="80">
        <v>101.78</v>
      </c>
      <c r="K106" s="42" t="s">
        <v>106</v>
      </c>
      <c r="L106" s="48">
        <v>91.4</v>
      </c>
    </row>
    <row r="107" spans="1:12" ht="15" x14ac:dyDescent="0.25">
      <c r="A107" s="17"/>
      <c r="B107" s="11"/>
      <c r="C107" s="8"/>
      <c r="D107" s="58" t="s">
        <v>28</v>
      </c>
      <c r="E107" s="67"/>
      <c r="F107" s="31"/>
      <c r="G107" s="79"/>
      <c r="H107" s="79"/>
      <c r="I107" s="79"/>
      <c r="J107" s="79"/>
      <c r="K107" s="32"/>
      <c r="L107" s="47"/>
    </row>
    <row r="108" spans="1:12" ht="15" x14ac:dyDescent="0.25">
      <c r="A108" s="17"/>
      <c r="B108" s="11"/>
      <c r="C108" s="8"/>
      <c r="D108" s="58" t="s">
        <v>29</v>
      </c>
      <c r="E108" s="67"/>
      <c r="F108" s="31"/>
      <c r="G108" s="79"/>
      <c r="H108" s="79"/>
      <c r="I108" s="79"/>
      <c r="J108" s="79"/>
      <c r="K108" s="32"/>
      <c r="L108" s="47"/>
    </row>
    <row r="109" spans="1:12" ht="15" x14ac:dyDescent="0.25">
      <c r="A109" s="17"/>
      <c r="B109" s="11"/>
      <c r="C109" s="8"/>
      <c r="D109" s="58" t="s">
        <v>30</v>
      </c>
      <c r="E109" s="40" t="s">
        <v>78</v>
      </c>
      <c r="F109" s="41">
        <v>200</v>
      </c>
      <c r="G109" s="80">
        <v>0.68</v>
      </c>
      <c r="H109" s="80">
        <v>0</v>
      </c>
      <c r="I109" s="80">
        <v>19.27</v>
      </c>
      <c r="J109" s="80">
        <v>79.8</v>
      </c>
      <c r="K109" s="42" t="s">
        <v>79</v>
      </c>
      <c r="L109" s="48">
        <v>0</v>
      </c>
    </row>
    <row r="110" spans="1:12" ht="15" x14ac:dyDescent="0.25">
      <c r="A110" s="17"/>
      <c r="B110" s="11"/>
      <c r="C110" s="8"/>
      <c r="D110" s="58" t="s">
        <v>31</v>
      </c>
      <c r="E110" s="40" t="s">
        <v>42</v>
      </c>
      <c r="F110" s="41">
        <v>40</v>
      </c>
      <c r="G110" s="80">
        <v>3.04</v>
      </c>
      <c r="H110" s="80">
        <v>0.36</v>
      </c>
      <c r="I110" s="80">
        <v>18.68</v>
      </c>
      <c r="J110" s="80">
        <v>90.12</v>
      </c>
      <c r="K110" s="42" t="s">
        <v>43</v>
      </c>
      <c r="L110" s="48">
        <v>0</v>
      </c>
    </row>
    <row r="111" spans="1:12" ht="15" x14ac:dyDescent="0.25">
      <c r="A111" s="17"/>
      <c r="B111" s="11"/>
      <c r="C111" s="8"/>
      <c r="D111" s="58" t="s">
        <v>32</v>
      </c>
      <c r="E111" s="60" t="s">
        <v>123</v>
      </c>
      <c r="F111" s="41">
        <v>30</v>
      </c>
      <c r="G111" s="80">
        <v>2.04</v>
      </c>
      <c r="H111" s="80">
        <v>0.39</v>
      </c>
      <c r="I111" s="80">
        <v>15</v>
      </c>
      <c r="J111" s="80">
        <v>74</v>
      </c>
      <c r="K111" s="42" t="s">
        <v>44</v>
      </c>
      <c r="L111" s="48">
        <v>0</v>
      </c>
    </row>
    <row r="112" spans="1:12" ht="38.25" x14ac:dyDescent="0.25">
      <c r="A112" s="17"/>
      <c r="B112" s="11"/>
      <c r="C112" s="8"/>
      <c r="D112" s="58" t="s">
        <v>21</v>
      </c>
      <c r="E112" s="60" t="s">
        <v>128</v>
      </c>
      <c r="F112" s="52">
        <v>250</v>
      </c>
      <c r="G112" s="82">
        <v>18</v>
      </c>
      <c r="H112" s="82">
        <v>20</v>
      </c>
      <c r="I112" s="82">
        <v>40.47</v>
      </c>
      <c r="J112" s="82">
        <v>408</v>
      </c>
      <c r="K112" s="53" t="s">
        <v>85</v>
      </c>
      <c r="L112" s="54">
        <v>0</v>
      </c>
    </row>
    <row r="113" spans="1:12" ht="15" x14ac:dyDescent="0.25">
      <c r="A113" s="17"/>
      <c r="B113" s="11"/>
      <c r="C113" s="8"/>
      <c r="D113" s="63"/>
      <c r="E113" s="67"/>
      <c r="F113" s="31"/>
      <c r="G113" s="79"/>
      <c r="H113" s="79"/>
      <c r="I113" s="79"/>
      <c r="J113" s="79"/>
      <c r="K113" s="32"/>
      <c r="L113" s="47"/>
    </row>
    <row r="114" spans="1:12" ht="15" x14ac:dyDescent="0.25">
      <c r="A114" s="17"/>
      <c r="B114" s="11"/>
      <c r="C114" s="8"/>
      <c r="D114" s="63"/>
      <c r="E114" s="67"/>
      <c r="F114" s="31"/>
      <c r="G114" s="79"/>
      <c r="H114" s="79"/>
      <c r="I114" s="79"/>
      <c r="J114" s="79"/>
      <c r="K114" s="32"/>
      <c r="L114" s="47"/>
    </row>
    <row r="115" spans="1:12" ht="15" x14ac:dyDescent="0.25">
      <c r="A115" s="18"/>
      <c r="B115" s="12"/>
      <c r="C115" s="6"/>
      <c r="D115" s="64" t="s">
        <v>33</v>
      </c>
      <c r="E115" s="68"/>
      <c r="F115" s="13">
        <f>SUM(F105:F114)</f>
        <v>730</v>
      </c>
      <c r="G115" s="81">
        <f>SUM(G105:G114)</f>
        <v>25.54</v>
      </c>
      <c r="H115" s="81">
        <f>SUM(H105:H114)</f>
        <v>26.38</v>
      </c>
      <c r="I115" s="81">
        <f>SUM(I105:I114)</f>
        <v>104.42</v>
      </c>
      <c r="J115" s="81">
        <f>SUM(J105:J114)</f>
        <v>753.7</v>
      </c>
      <c r="K115" s="19"/>
      <c r="L115" s="49">
        <f>SUM(L105:L114)</f>
        <v>91.4</v>
      </c>
    </row>
    <row r="116" spans="1:12" ht="15.75" customHeight="1" thickBot="1" x14ac:dyDescent="0.25">
      <c r="A116" s="23">
        <f>A96</f>
        <v>1</v>
      </c>
      <c r="B116" s="24">
        <f>B96</f>
        <v>5</v>
      </c>
      <c r="C116" s="90" t="s">
        <v>4</v>
      </c>
      <c r="D116" s="91"/>
      <c r="E116" s="69"/>
      <c r="F116" s="25">
        <f>F104+F115</f>
        <v>1230</v>
      </c>
      <c r="G116" s="83">
        <f>G104+G115</f>
        <v>44.37</v>
      </c>
      <c r="H116" s="83">
        <f>H104+H115</f>
        <v>45.56</v>
      </c>
      <c r="I116" s="83">
        <f>I104+I115</f>
        <v>180.32</v>
      </c>
      <c r="J116" s="83">
        <f>J104+J115</f>
        <v>1304.45</v>
      </c>
      <c r="K116" s="51"/>
      <c r="L116" s="50">
        <f>L104+L115</f>
        <v>182.8</v>
      </c>
    </row>
    <row r="117" spans="1:12" ht="15" x14ac:dyDescent="0.25">
      <c r="A117" s="14">
        <v>2</v>
      </c>
      <c r="B117" s="15">
        <v>1</v>
      </c>
      <c r="C117" s="16" t="s">
        <v>20</v>
      </c>
      <c r="D117" s="59" t="s">
        <v>21</v>
      </c>
      <c r="E117" s="37" t="s">
        <v>58</v>
      </c>
      <c r="F117" s="38">
        <v>200</v>
      </c>
      <c r="G117" s="84">
        <v>12</v>
      </c>
      <c r="H117" s="84">
        <v>15</v>
      </c>
      <c r="I117" s="84">
        <v>24</v>
      </c>
      <c r="J117" s="84">
        <v>274</v>
      </c>
      <c r="K117" s="39" t="s">
        <v>59</v>
      </c>
      <c r="L117" s="46">
        <v>91.4</v>
      </c>
    </row>
    <row r="118" spans="1:12" ht="15" x14ac:dyDescent="0.25">
      <c r="A118" s="17"/>
      <c r="B118" s="11"/>
      <c r="C118" s="8"/>
      <c r="D118" s="63"/>
      <c r="E118" s="67"/>
      <c r="F118" s="31"/>
      <c r="G118" s="79"/>
      <c r="H118" s="79"/>
      <c r="I118" s="79"/>
      <c r="J118" s="79"/>
      <c r="K118" s="32"/>
      <c r="L118" s="47"/>
    </row>
    <row r="119" spans="1:12" ht="15" x14ac:dyDescent="0.25">
      <c r="A119" s="17"/>
      <c r="B119" s="11"/>
      <c r="C119" s="8"/>
      <c r="D119" s="58" t="s">
        <v>22</v>
      </c>
      <c r="E119" s="40" t="s">
        <v>60</v>
      </c>
      <c r="F119" s="41">
        <v>210</v>
      </c>
      <c r="G119" s="80">
        <v>0.12</v>
      </c>
      <c r="H119" s="80">
        <v>0.03</v>
      </c>
      <c r="I119" s="80">
        <v>10</v>
      </c>
      <c r="J119" s="80">
        <v>40.770000000000003</v>
      </c>
      <c r="K119" s="42" t="s">
        <v>61</v>
      </c>
      <c r="L119" s="48">
        <v>0</v>
      </c>
    </row>
    <row r="120" spans="1:12" ht="15" x14ac:dyDescent="0.25">
      <c r="A120" s="17"/>
      <c r="B120" s="11"/>
      <c r="C120" s="8"/>
      <c r="D120" s="58" t="s">
        <v>23</v>
      </c>
      <c r="E120" s="40" t="s">
        <v>42</v>
      </c>
      <c r="F120" s="41">
        <v>30</v>
      </c>
      <c r="G120" s="80">
        <v>2.2799999999999998</v>
      </c>
      <c r="H120" s="80">
        <v>0.27</v>
      </c>
      <c r="I120" s="80">
        <v>14.01</v>
      </c>
      <c r="J120" s="80">
        <v>67.59</v>
      </c>
      <c r="K120" s="42" t="s">
        <v>43</v>
      </c>
      <c r="L120" s="48">
        <v>0</v>
      </c>
    </row>
    <row r="121" spans="1:12" ht="15" x14ac:dyDescent="0.25">
      <c r="A121" s="17"/>
      <c r="B121" s="11"/>
      <c r="C121" s="8"/>
      <c r="D121" s="58" t="s">
        <v>24</v>
      </c>
      <c r="E121" s="60" t="s">
        <v>124</v>
      </c>
      <c r="F121" s="41">
        <v>125</v>
      </c>
      <c r="G121" s="80">
        <v>0</v>
      </c>
      <c r="H121" s="80">
        <v>0</v>
      </c>
      <c r="I121" s="80">
        <v>14</v>
      </c>
      <c r="J121" s="80">
        <v>55</v>
      </c>
      <c r="K121" s="42" t="s">
        <v>51</v>
      </c>
      <c r="L121" s="48">
        <v>0</v>
      </c>
    </row>
    <row r="122" spans="1:12" ht="15" x14ac:dyDescent="0.25">
      <c r="A122" s="17"/>
      <c r="B122" s="11"/>
      <c r="C122" s="8"/>
      <c r="D122" s="5" t="s">
        <v>45</v>
      </c>
      <c r="E122" s="40" t="s">
        <v>46</v>
      </c>
      <c r="F122" s="41">
        <v>10</v>
      </c>
      <c r="G122" s="80">
        <v>2.2999999999999998</v>
      </c>
      <c r="H122" s="80">
        <v>2.9</v>
      </c>
      <c r="I122" s="80">
        <v>0</v>
      </c>
      <c r="J122" s="80">
        <v>35.299999999999997</v>
      </c>
      <c r="K122" s="42" t="s">
        <v>47</v>
      </c>
      <c r="L122" s="48">
        <v>0</v>
      </c>
    </row>
    <row r="123" spans="1:12" ht="15" x14ac:dyDescent="0.25">
      <c r="A123" s="17"/>
      <c r="B123" s="11"/>
      <c r="C123" s="8"/>
      <c r="D123" s="58" t="s">
        <v>32</v>
      </c>
      <c r="E123" s="60" t="s">
        <v>123</v>
      </c>
      <c r="F123" s="41">
        <v>20</v>
      </c>
      <c r="G123" s="80">
        <v>1.36</v>
      </c>
      <c r="H123" s="80">
        <v>0.26</v>
      </c>
      <c r="I123" s="80">
        <v>10</v>
      </c>
      <c r="J123" s="80">
        <v>49</v>
      </c>
      <c r="K123" s="42" t="s">
        <v>44</v>
      </c>
      <c r="L123" s="48">
        <v>0</v>
      </c>
    </row>
    <row r="124" spans="1:12" ht="15" x14ac:dyDescent="0.25">
      <c r="A124" s="17"/>
      <c r="B124" s="11"/>
      <c r="C124" s="8"/>
      <c r="D124" s="63"/>
      <c r="E124" s="67"/>
      <c r="F124" s="31"/>
      <c r="G124" s="79"/>
      <c r="H124" s="79"/>
      <c r="I124" s="79"/>
      <c r="J124" s="79"/>
      <c r="K124" s="32"/>
      <c r="L124" s="47"/>
    </row>
    <row r="125" spans="1:12" ht="15" x14ac:dyDescent="0.25">
      <c r="A125" s="17"/>
      <c r="B125" s="11"/>
      <c r="C125" s="8"/>
      <c r="D125" s="63"/>
      <c r="E125" s="67"/>
      <c r="F125" s="31"/>
      <c r="G125" s="79"/>
      <c r="H125" s="79"/>
      <c r="I125" s="79"/>
      <c r="J125" s="79"/>
      <c r="K125" s="32"/>
      <c r="L125" s="47"/>
    </row>
    <row r="126" spans="1:12" ht="15" x14ac:dyDescent="0.25">
      <c r="A126" s="18"/>
      <c r="B126" s="12"/>
      <c r="C126" s="6"/>
      <c r="D126" s="64" t="s">
        <v>33</v>
      </c>
      <c r="E126" s="68"/>
      <c r="F126" s="13">
        <f>SUM(F117:F125)</f>
        <v>595</v>
      </c>
      <c r="G126" s="81">
        <f>SUM(G117:G125)</f>
        <v>18.059999999999999</v>
      </c>
      <c r="H126" s="81">
        <f>SUM(H117:H125)</f>
        <v>18.46</v>
      </c>
      <c r="I126" s="81">
        <f>SUM(I117:I125)</f>
        <v>72.009999999999991</v>
      </c>
      <c r="J126" s="81">
        <f>SUM(J117:J125)</f>
        <v>521.66000000000008</v>
      </c>
      <c r="K126" s="19"/>
      <c r="L126" s="49">
        <f>SUM(L117:L125)</f>
        <v>91.4</v>
      </c>
    </row>
    <row r="127" spans="1:12" ht="15" x14ac:dyDescent="0.25">
      <c r="A127" s="20">
        <f>A117</f>
        <v>2</v>
      </c>
      <c r="B127" s="10">
        <f>B117</f>
        <v>1</v>
      </c>
      <c r="C127" s="7" t="s">
        <v>25</v>
      </c>
      <c r="D127" s="58" t="s">
        <v>26</v>
      </c>
      <c r="E127" s="67"/>
      <c r="F127" s="31"/>
      <c r="G127" s="79"/>
      <c r="H127" s="79"/>
      <c r="I127" s="79"/>
      <c r="J127" s="79"/>
      <c r="K127" s="32"/>
      <c r="L127" s="47"/>
    </row>
    <row r="128" spans="1:12" ht="15" x14ac:dyDescent="0.25">
      <c r="A128" s="17"/>
      <c r="B128" s="11"/>
      <c r="C128" s="8"/>
      <c r="D128" s="58" t="s">
        <v>27</v>
      </c>
      <c r="E128" s="40" t="s">
        <v>52</v>
      </c>
      <c r="F128" s="41">
        <v>200</v>
      </c>
      <c r="G128" s="80">
        <v>2.2799999999999998</v>
      </c>
      <c r="H128" s="80">
        <v>2.74</v>
      </c>
      <c r="I128" s="80">
        <v>16.73</v>
      </c>
      <c r="J128" s="80">
        <v>100.69</v>
      </c>
      <c r="K128" s="42" t="s">
        <v>53</v>
      </c>
      <c r="L128" s="48">
        <v>91.4</v>
      </c>
    </row>
    <row r="129" spans="1:12" ht="15" x14ac:dyDescent="0.25">
      <c r="A129" s="17"/>
      <c r="B129" s="11"/>
      <c r="C129" s="8"/>
      <c r="D129" s="58" t="s">
        <v>28</v>
      </c>
      <c r="E129" s="67"/>
      <c r="F129" s="31"/>
      <c r="G129" s="79"/>
      <c r="H129" s="79"/>
      <c r="I129" s="79"/>
      <c r="J129" s="79"/>
      <c r="K129" s="32"/>
      <c r="L129" s="47"/>
    </row>
    <row r="130" spans="1:12" ht="15" x14ac:dyDescent="0.25">
      <c r="A130" s="17"/>
      <c r="B130" s="11"/>
      <c r="C130" s="8"/>
      <c r="D130" s="58" t="s">
        <v>29</v>
      </c>
      <c r="E130" s="67"/>
      <c r="F130" s="31"/>
      <c r="G130" s="79"/>
      <c r="H130" s="79"/>
      <c r="I130" s="79"/>
      <c r="J130" s="79"/>
      <c r="K130" s="32"/>
      <c r="L130" s="47"/>
    </row>
    <row r="131" spans="1:12" ht="15" x14ac:dyDescent="0.25">
      <c r="A131" s="17"/>
      <c r="B131" s="11"/>
      <c r="C131" s="8"/>
      <c r="D131" s="58" t="s">
        <v>30</v>
      </c>
      <c r="E131" s="67"/>
      <c r="F131" s="31"/>
      <c r="G131" s="79"/>
      <c r="H131" s="79"/>
      <c r="I131" s="79"/>
      <c r="J131" s="79"/>
      <c r="K131" s="32"/>
      <c r="L131" s="47"/>
    </row>
    <row r="132" spans="1:12" ht="15" x14ac:dyDescent="0.25">
      <c r="A132" s="17"/>
      <c r="B132" s="11"/>
      <c r="C132" s="8"/>
      <c r="D132" s="58" t="s">
        <v>31</v>
      </c>
      <c r="E132" s="40" t="s">
        <v>42</v>
      </c>
      <c r="F132" s="41">
        <v>40</v>
      </c>
      <c r="G132" s="80">
        <v>3.04</v>
      </c>
      <c r="H132" s="80">
        <v>0.36</v>
      </c>
      <c r="I132" s="80">
        <v>18.68</v>
      </c>
      <c r="J132" s="80">
        <v>90.12</v>
      </c>
      <c r="K132" s="42" t="s">
        <v>43</v>
      </c>
      <c r="L132" s="48">
        <v>0</v>
      </c>
    </row>
    <row r="133" spans="1:12" ht="15" x14ac:dyDescent="0.25">
      <c r="A133" s="17"/>
      <c r="B133" s="11"/>
      <c r="C133" s="8"/>
      <c r="D133" s="58" t="s">
        <v>32</v>
      </c>
      <c r="E133" s="60" t="s">
        <v>123</v>
      </c>
      <c r="F133" s="41">
        <v>30</v>
      </c>
      <c r="G133" s="80">
        <v>2.04</v>
      </c>
      <c r="H133" s="80">
        <v>0.39</v>
      </c>
      <c r="I133" s="80">
        <v>15</v>
      </c>
      <c r="J133" s="80">
        <v>74</v>
      </c>
      <c r="K133" s="42" t="s">
        <v>44</v>
      </c>
      <c r="L133" s="48">
        <v>0</v>
      </c>
    </row>
    <row r="134" spans="1:12" ht="15" x14ac:dyDescent="0.25">
      <c r="A134" s="17"/>
      <c r="B134" s="11"/>
      <c r="C134" s="8"/>
      <c r="D134" s="58" t="s">
        <v>21</v>
      </c>
      <c r="E134" s="40" t="s">
        <v>54</v>
      </c>
      <c r="F134" s="41">
        <v>250</v>
      </c>
      <c r="G134" s="80">
        <v>18</v>
      </c>
      <c r="H134" s="80">
        <v>23</v>
      </c>
      <c r="I134" s="80">
        <v>33</v>
      </c>
      <c r="J134" s="80">
        <v>403</v>
      </c>
      <c r="K134" s="42" t="s">
        <v>55</v>
      </c>
      <c r="L134" s="48">
        <v>0</v>
      </c>
    </row>
    <row r="135" spans="1:12" ht="15" x14ac:dyDescent="0.25">
      <c r="A135" s="17"/>
      <c r="B135" s="11"/>
      <c r="C135" s="8"/>
      <c r="D135" s="58" t="s">
        <v>50</v>
      </c>
      <c r="E135" s="40" t="s">
        <v>56</v>
      </c>
      <c r="F135" s="41">
        <v>200</v>
      </c>
      <c r="G135" s="80">
        <v>0.83</v>
      </c>
      <c r="H135" s="80">
        <v>0</v>
      </c>
      <c r="I135" s="80">
        <v>20.78</v>
      </c>
      <c r="J135" s="80">
        <v>86.43</v>
      </c>
      <c r="K135" s="42" t="s">
        <v>57</v>
      </c>
      <c r="L135" s="48">
        <v>0</v>
      </c>
    </row>
    <row r="136" spans="1:12" ht="15" x14ac:dyDescent="0.25">
      <c r="A136" s="17"/>
      <c r="B136" s="11"/>
      <c r="C136" s="8"/>
      <c r="D136" s="63"/>
      <c r="E136" s="67"/>
      <c r="F136" s="31"/>
      <c r="G136" s="79"/>
      <c r="H136" s="79"/>
      <c r="I136" s="79"/>
      <c r="J136" s="79"/>
      <c r="K136" s="32"/>
      <c r="L136" s="47"/>
    </row>
    <row r="137" spans="1:12" ht="15" x14ac:dyDescent="0.25">
      <c r="A137" s="17"/>
      <c r="B137" s="11"/>
      <c r="C137" s="8"/>
      <c r="D137" s="63"/>
      <c r="E137" s="67"/>
      <c r="F137" s="31"/>
      <c r="G137" s="79"/>
      <c r="H137" s="79"/>
      <c r="I137" s="79"/>
      <c r="J137" s="79"/>
      <c r="K137" s="32"/>
      <c r="L137" s="47"/>
    </row>
    <row r="138" spans="1:12" ht="15" x14ac:dyDescent="0.25">
      <c r="A138" s="18"/>
      <c r="B138" s="12"/>
      <c r="C138" s="6"/>
      <c r="D138" s="64" t="s">
        <v>33</v>
      </c>
      <c r="E138" s="68"/>
      <c r="F138" s="13">
        <f>SUM(F127:F137)</f>
        <v>720</v>
      </c>
      <c r="G138" s="81">
        <f t="shared" ref="G138:J138" si="36">SUM(G127:G137)</f>
        <v>26.189999999999998</v>
      </c>
      <c r="H138" s="81">
        <f t="shared" si="36"/>
        <v>26.490000000000002</v>
      </c>
      <c r="I138" s="81">
        <f t="shared" si="36"/>
        <v>104.19</v>
      </c>
      <c r="J138" s="81">
        <f t="shared" si="36"/>
        <v>754.24</v>
      </c>
      <c r="K138" s="19"/>
      <c r="L138" s="49">
        <f t="shared" ref="L138" si="37">SUM(L127:L137)</f>
        <v>91.4</v>
      </c>
    </row>
    <row r="139" spans="1:12" ht="15.75" thickBot="1" x14ac:dyDescent="0.25">
      <c r="A139" s="23">
        <f>A117</f>
        <v>2</v>
      </c>
      <c r="B139" s="24">
        <f>B117</f>
        <v>1</v>
      </c>
      <c r="C139" s="90" t="s">
        <v>4</v>
      </c>
      <c r="D139" s="91"/>
      <c r="E139" s="69"/>
      <c r="F139" s="25">
        <f>F126+F138</f>
        <v>1315</v>
      </c>
      <c r="G139" s="83">
        <f t="shared" ref="G139" si="38">G126+G138</f>
        <v>44.25</v>
      </c>
      <c r="H139" s="83">
        <f t="shared" ref="H139" si="39">H126+H138</f>
        <v>44.95</v>
      </c>
      <c r="I139" s="83">
        <f t="shared" ref="I139" si="40">I126+I138</f>
        <v>176.2</v>
      </c>
      <c r="J139" s="83">
        <f t="shared" ref="J139:L139" si="41">J126+J138</f>
        <v>1275.9000000000001</v>
      </c>
      <c r="K139" s="51"/>
      <c r="L139" s="50">
        <f t="shared" si="41"/>
        <v>182.8</v>
      </c>
    </row>
    <row r="140" spans="1:12" ht="15" x14ac:dyDescent="0.25">
      <c r="A140" s="14">
        <v>2</v>
      </c>
      <c r="B140" s="15">
        <v>2</v>
      </c>
      <c r="C140" s="16" t="s">
        <v>20</v>
      </c>
      <c r="D140" s="59" t="s">
        <v>21</v>
      </c>
      <c r="E140" s="37" t="s">
        <v>72</v>
      </c>
      <c r="F140" s="38">
        <v>200</v>
      </c>
      <c r="G140" s="84">
        <v>10</v>
      </c>
      <c r="H140" s="84">
        <v>14</v>
      </c>
      <c r="I140" s="84">
        <v>18</v>
      </c>
      <c r="J140" s="84">
        <v>243</v>
      </c>
      <c r="K140" s="39" t="s">
        <v>73</v>
      </c>
      <c r="L140" s="46">
        <v>91.4</v>
      </c>
    </row>
    <row r="141" spans="1:12" ht="15" x14ac:dyDescent="0.25">
      <c r="A141" s="17"/>
      <c r="B141" s="11"/>
      <c r="C141" s="8"/>
      <c r="D141" s="63"/>
      <c r="E141" s="67"/>
      <c r="F141" s="31"/>
      <c r="G141" s="79"/>
      <c r="H141" s="79"/>
      <c r="I141" s="79"/>
      <c r="J141" s="79"/>
      <c r="K141" s="32"/>
      <c r="L141" s="47"/>
    </row>
    <row r="142" spans="1:12" ht="15" x14ac:dyDescent="0.25">
      <c r="A142" s="17"/>
      <c r="B142" s="11"/>
      <c r="C142" s="8"/>
      <c r="D142" s="58" t="s">
        <v>22</v>
      </c>
      <c r="E142" s="40" t="s">
        <v>74</v>
      </c>
      <c r="F142" s="41">
        <v>200</v>
      </c>
      <c r="G142" s="80">
        <v>3.19</v>
      </c>
      <c r="H142" s="80">
        <v>2.65</v>
      </c>
      <c r="I142" s="80">
        <v>19.89</v>
      </c>
      <c r="J142" s="80">
        <v>116.16</v>
      </c>
      <c r="K142" s="42" t="s">
        <v>75</v>
      </c>
      <c r="L142" s="48">
        <v>0</v>
      </c>
    </row>
    <row r="143" spans="1:12" ht="15" x14ac:dyDescent="0.25">
      <c r="A143" s="17"/>
      <c r="B143" s="11"/>
      <c r="C143" s="8"/>
      <c r="D143" s="58" t="s">
        <v>23</v>
      </c>
      <c r="E143" s="40" t="s">
        <v>42</v>
      </c>
      <c r="F143" s="41">
        <v>30</v>
      </c>
      <c r="G143" s="80">
        <v>2.2799999999999998</v>
      </c>
      <c r="H143" s="80">
        <v>0.27</v>
      </c>
      <c r="I143" s="80">
        <v>14.01</v>
      </c>
      <c r="J143" s="80">
        <v>67.59</v>
      </c>
      <c r="K143" s="42" t="s">
        <v>43</v>
      </c>
      <c r="L143" s="48">
        <v>0</v>
      </c>
    </row>
    <row r="144" spans="1:12" ht="15" x14ac:dyDescent="0.25">
      <c r="A144" s="17"/>
      <c r="B144" s="11"/>
      <c r="C144" s="8"/>
      <c r="D144" s="58" t="s">
        <v>24</v>
      </c>
      <c r="E144" s="60" t="s">
        <v>108</v>
      </c>
      <c r="F144" s="41">
        <v>120</v>
      </c>
      <c r="G144" s="80">
        <v>0.96</v>
      </c>
      <c r="H144" s="80">
        <v>0.36</v>
      </c>
      <c r="I144" s="80">
        <v>9.7200000000000006</v>
      </c>
      <c r="J144" s="80">
        <v>45.96</v>
      </c>
      <c r="K144" s="42" t="s">
        <v>63</v>
      </c>
      <c r="L144" s="48">
        <v>0</v>
      </c>
    </row>
    <row r="145" spans="1:12" ht="15" x14ac:dyDescent="0.25">
      <c r="A145" s="17"/>
      <c r="B145" s="11"/>
      <c r="C145" s="8"/>
      <c r="D145" s="58" t="s">
        <v>32</v>
      </c>
      <c r="E145" s="60" t="s">
        <v>123</v>
      </c>
      <c r="F145" s="41">
        <v>20</v>
      </c>
      <c r="G145" s="80">
        <v>1.36</v>
      </c>
      <c r="H145" s="80">
        <v>0.26</v>
      </c>
      <c r="I145" s="80">
        <v>10</v>
      </c>
      <c r="J145" s="80">
        <v>49</v>
      </c>
      <c r="K145" s="42" t="s">
        <v>44</v>
      </c>
      <c r="L145" s="48">
        <v>0</v>
      </c>
    </row>
    <row r="146" spans="1:12" ht="15" x14ac:dyDescent="0.25">
      <c r="A146" s="17"/>
      <c r="B146" s="11"/>
      <c r="C146" s="8"/>
      <c r="D146" s="63"/>
      <c r="E146" s="67"/>
      <c r="F146" s="31"/>
      <c r="G146" s="79"/>
      <c r="H146" s="79"/>
      <c r="I146" s="79"/>
      <c r="J146" s="79"/>
      <c r="K146" s="32"/>
      <c r="L146" s="47"/>
    </row>
    <row r="147" spans="1:12" ht="15" x14ac:dyDescent="0.25">
      <c r="A147" s="17"/>
      <c r="B147" s="11"/>
      <c r="C147" s="8"/>
      <c r="D147" s="63"/>
      <c r="E147" s="67"/>
      <c r="F147" s="31"/>
      <c r="G147" s="79"/>
      <c r="H147" s="79"/>
      <c r="I147" s="79"/>
      <c r="J147" s="79"/>
      <c r="K147" s="32"/>
      <c r="L147" s="47"/>
    </row>
    <row r="148" spans="1:12" ht="15" x14ac:dyDescent="0.25">
      <c r="A148" s="18"/>
      <c r="B148" s="12"/>
      <c r="C148" s="6"/>
      <c r="D148" s="64" t="s">
        <v>33</v>
      </c>
      <c r="E148" s="68"/>
      <c r="F148" s="13">
        <f>SUM(F140:F147)</f>
        <v>570</v>
      </c>
      <c r="G148" s="81">
        <f>SUM(G140:G147)</f>
        <v>17.79</v>
      </c>
      <c r="H148" s="81">
        <f>SUM(H140:H147)</f>
        <v>17.54</v>
      </c>
      <c r="I148" s="81">
        <f>SUM(I140:I147)</f>
        <v>71.62</v>
      </c>
      <c r="J148" s="81">
        <f>SUM(J140:J147)</f>
        <v>521.71</v>
      </c>
      <c r="K148" s="19"/>
      <c r="L148" s="49">
        <f>SUM(L140:L147)</f>
        <v>91.4</v>
      </c>
    </row>
    <row r="149" spans="1:12" ht="15" x14ac:dyDescent="0.25">
      <c r="A149" s="20">
        <f>A140</f>
        <v>2</v>
      </c>
      <c r="B149" s="10">
        <f>B140</f>
        <v>2</v>
      </c>
      <c r="C149" s="7" t="s">
        <v>25</v>
      </c>
      <c r="D149" s="58" t="s">
        <v>26</v>
      </c>
      <c r="E149" s="67"/>
      <c r="F149" s="31"/>
      <c r="G149" s="79"/>
      <c r="H149" s="79"/>
      <c r="I149" s="79"/>
      <c r="J149" s="79"/>
      <c r="K149" s="32"/>
      <c r="L149" s="47"/>
    </row>
    <row r="150" spans="1:12" ht="15" x14ac:dyDescent="0.25">
      <c r="A150" s="17"/>
      <c r="B150" s="11"/>
      <c r="C150" s="8"/>
      <c r="D150" s="58" t="s">
        <v>27</v>
      </c>
      <c r="E150" s="40" t="s">
        <v>70</v>
      </c>
      <c r="F150" s="41">
        <v>200</v>
      </c>
      <c r="G150" s="80">
        <v>4.3600000000000003</v>
      </c>
      <c r="H150" s="80">
        <v>4.49</v>
      </c>
      <c r="I150" s="80">
        <v>15.84</v>
      </c>
      <c r="J150" s="80">
        <v>121.24</v>
      </c>
      <c r="K150" s="42" t="s">
        <v>71</v>
      </c>
      <c r="L150" s="48">
        <v>91.4</v>
      </c>
    </row>
    <row r="151" spans="1:12" ht="15" x14ac:dyDescent="0.25">
      <c r="A151" s="17"/>
      <c r="B151" s="11"/>
      <c r="C151" s="8"/>
      <c r="D151" s="58" t="s">
        <v>28</v>
      </c>
      <c r="E151" s="67"/>
      <c r="F151" s="31"/>
      <c r="G151" s="79"/>
      <c r="H151" s="79"/>
      <c r="I151" s="79"/>
      <c r="J151" s="79"/>
      <c r="K151" s="32"/>
      <c r="L151" s="47"/>
    </row>
    <row r="152" spans="1:12" ht="15" x14ac:dyDescent="0.25">
      <c r="A152" s="17"/>
      <c r="B152" s="11"/>
      <c r="C152" s="8"/>
      <c r="D152" s="58" t="s">
        <v>29</v>
      </c>
      <c r="E152" s="67"/>
      <c r="F152" s="31"/>
      <c r="G152" s="79"/>
      <c r="H152" s="79"/>
      <c r="I152" s="79"/>
      <c r="J152" s="79"/>
      <c r="K152" s="32"/>
      <c r="L152" s="47"/>
    </row>
    <row r="153" spans="1:12" ht="15" x14ac:dyDescent="0.25">
      <c r="A153" s="17"/>
      <c r="B153" s="11"/>
      <c r="C153" s="8"/>
      <c r="D153" s="58" t="s">
        <v>30</v>
      </c>
      <c r="E153" s="67"/>
      <c r="F153" s="31"/>
      <c r="G153" s="79"/>
      <c r="H153" s="79"/>
      <c r="I153" s="79"/>
      <c r="J153" s="79"/>
      <c r="K153" s="32"/>
      <c r="L153" s="47"/>
    </row>
    <row r="154" spans="1:12" ht="15" x14ac:dyDescent="0.25">
      <c r="A154" s="17"/>
      <c r="B154" s="11"/>
      <c r="C154" s="8"/>
      <c r="D154" s="58" t="s">
        <v>31</v>
      </c>
      <c r="E154" s="40" t="s">
        <v>42</v>
      </c>
      <c r="F154" s="41">
        <v>40</v>
      </c>
      <c r="G154" s="80">
        <v>3.04</v>
      </c>
      <c r="H154" s="80">
        <v>0.36</v>
      </c>
      <c r="I154" s="80">
        <v>18.68</v>
      </c>
      <c r="J154" s="80">
        <v>90.12</v>
      </c>
      <c r="K154" s="42" t="s">
        <v>43</v>
      </c>
      <c r="L154" s="48">
        <v>0</v>
      </c>
    </row>
    <row r="155" spans="1:12" ht="15" x14ac:dyDescent="0.25">
      <c r="A155" s="17"/>
      <c r="B155" s="11"/>
      <c r="C155" s="8"/>
      <c r="D155" s="58" t="s">
        <v>32</v>
      </c>
      <c r="E155" s="60" t="s">
        <v>123</v>
      </c>
      <c r="F155" s="41">
        <v>30</v>
      </c>
      <c r="G155" s="80">
        <v>2.04</v>
      </c>
      <c r="H155" s="80">
        <v>0.39</v>
      </c>
      <c r="I155" s="80">
        <v>15</v>
      </c>
      <c r="J155" s="80">
        <v>74</v>
      </c>
      <c r="K155" s="42" t="s">
        <v>44</v>
      </c>
      <c r="L155" s="48">
        <v>0</v>
      </c>
    </row>
    <row r="156" spans="1:12" ht="38.25" x14ac:dyDescent="0.25">
      <c r="A156" s="17"/>
      <c r="B156" s="11"/>
      <c r="C156" s="8"/>
      <c r="D156" s="58" t="s">
        <v>21</v>
      </c>
      <c r="E156" s="60" t="s">
        <v>122</v>
      </c>
      <c r="F156" s="52">
        <v>240</v>
      </c>
      <c r="G156" s="82">
        <v>16.260000000000002</v>
      </c>
      <c r="H156" s="82">
        <v>21</v>
      </c>
      <c r="I156" s="82">
        <v>38</v>
      </c>
      <c r="J156" s="82">
        <v>400</v>
      </c>
      <c r="K156" s="53" t="s">
        <v>115</v>
      </c>
      <c r="L156" s="54">
        <v>0</v>
      </c>
    </row>
    <row r="157" spans="1:12" ht="15" x14ac:dyDescent="0.25">
      <c r="A157" s="17"/>
      <c r="B157" s="11"/>
      <c r="C157" s="8"/>
      <c r="D157" s="58" t="s">
        <v>50</v>
      </c>
      <c r="E157" s="60" t="s">
        <v>112</v>
      </c>
      <c r="F157" s="41">
        <v>200</v>
      </c>
      <c r="G157" s="80">
        <v>0.11500000000000002</v>
      </c>
      <c r="H157" s="80">
        <v>7.8000000000000014E-2</v>
      </c>
      <c r="I157" s="80">
        <v>16.914000000000001</v>
      </c>
      <c r="J157" s="80">
        <v>68.819999999999993</v>
      </c>
      <c r="K157" s="42" t="s">
        <v>111</v>
      </c>
      <c r="L157" s="48">
        <v>0</v>
      </c>
    </row>
    <row r="158" spans="1:12" ht="15" x14ac:dyDescent="0.25">
      <c r="A158" s="17"/>
      <c r="B158" s="11"/>
      <c r="C158" s="8"/>
      <c r="D158" s="63"/>
      <c r="E158" s="67"/>
      <c r="F158" s="31"/>
      <c r="G158" s="79"/>
      <c r="H158" s="79"/>
      <c r="I158" s="79"/>
      <c r="J158" s="79"/>
      <c r="K158" s="32"/>
      <c r="L158" s="47"/>
    </row>
    <row r="159" spans="1:12" ht="15" x14ac:dyDescent="0.25">
      <c r="A159" s="17"/>
      <c r="B159" s="11"/>
      <c r="C159" s="8"/>
      <c r="D159" s="63"/>
      <c r="E159" s="67"/>
      <c r="F159" s="31"/>
      <c r="G159" s="79"/>
      <c r="H159" s="79"/>
      <c r="I159" s="79"/>
      <c r="J159" s="79"/>
      <c r="K159" s="32"/>
      <c r="L159" s="47"/>
    </row>
    <row r="160" spans="1:12" ht="15" x14ac:dyDescent="0.25">
      <c r="A160" s="18"/>
      <c r="B160" s="12"/>
      <c r="C160" s="6"/>
      <c r="D160" s="64" t="s">
        <v>33</v>
      </c>
      <c r="E160" s="68"/>
      <c r="F160" s="13">
        <f>SUM(F149:F159)</f>
        <v>710</v>
      </c>
      <c r="G160" s="81">
        <f t="shared" ref="G160:J160" si="42">SUM(G149:G159)</f>
        <v>25.815000000000001</v>
      </c>
      <c r="H160" s="81">
        <f t="shared" si="42"/>
        <v>26.318000000000001</v>
      </c>
      <c r="I160" s="81">
        <f t="shared" si="42"/>
        <v>104.434</v>
      </c>
      <c r="J160" s="81">
        <f t="shared" si="42"/>
        <v>754.18000000000006</v>
      </c>
      <c r="K160" s="19"/>
      <c r="L160" s="49">
        <f t="shared" ref="L160" si="43">SUM(L149:L159)</f>
        <v>91.4</v>
      </c>
    </row>
    <row r="161" spans="1:12" ht="15.75" thickBot="1" x14ac:dyDescent="0.25">
      <c r="A161" s="23">
        <f>A140</f>
        <v>2</v>
      </c>
      <c r="B161" s="24">
        <f>B140</f>
        <v>2</v>
      </c>
      <c r="C161" s="90" t="s">
        <v>4</v>
      </c>
      <c r="D161" s="91"/>
      <c r="E161" s="69"/>
      <c r="F161" s="25">
        <f>F148+F160</f>
        <v>1280</v>
      </c>
      <c r="G161" s="83">
        <f t="shared" ref="G161" si="44">G148+G160</f>
        <v>43.605000000000004</v>
      </c>
      <c r="H161" s="83">
        <f t="shared" ref="H161" si="45">H148+H160</f>
        <v>43.858000000000004</v>
      </c>
      <c r="I161" s="83">
        <f t="shared" ref="I161" si="46">I148+I160</f>
        <v>176.054</v>
      </c>
      <c r="J161" s="83">
        <f t="shared" ref="J161:L161" si="47">J148+J160</f>
        <v>1275.8900000000001</v>
      </c>
      <c r="K161" s="51"/>
      <c r="L161" s="50">
        <f t="shared" si="47"/>
        <v>182.8</v>
      </c>
    </row>
    <row r="162" spans="1:12" ht="15" x14ac:dyDescent="0.25">
      <c r="A162" s="14">
        <v>2</v>
      </c>
      <c r="B162" s="15">
        <v>3</v>
      </c>
      <c r="C162" s="16" t="s">
        <v>20</v>
      </c>
      <c r="D162" s="59" t="s">
        <v>21</v>
      </c>
      <c r="E162" s="61" t="s">
        <v>114</v>
      </c>
      <c r="F162" s="55">
        <v>250</v>
      </c>
      <c r="G162" s="78">
        <v>15</v>
      </c>
      <c r="H162" s="78">
        <v>18</v>
      </c>
      <c r="I162" s="78">
        <v>42</v>
      </c>
      <c r="J162" s="78">
        <v>393</v>
      </c>
      <c r="K162" s="56" t="s">
        <v>66</v>
      </c>
      <c r="L162" s="57">
        <v>91.4</v>
      </c>
    </row>
    <row r="163" spans="1:12" ht="15" x14ac:dyDescent="0.25">
      <c r="A163" s="17"/>
      <c r="B163" s="11"/>
      <c r="C163" s="8"/>
      <c r="D163" s="63"/>
      <c r="E163" s="67"/>
      <c r="F163" s="31"/>
      <c r="G163" s="79"/>
      <c r="H163" s="79"/>
      <c r="I163" s="79"/>
      <c r="J163" s="79"/>
      <c r="K163" s="32"/>
      <c r="L163" s="47"/>
    </row>
    <row r="164" spans="1:12" ht="15" x14ac:dyDescent="0.25">
      <c r="A164" s="17"/>
      <c r="B164" s="11"/>
      <c r="C164" s="8"/>
      <c r="D164" s="58" t="s">
        <v>22</v>
      </c>
      <c r="E164" s="40" t="s">
        <v>48</v>
      </c>
      <c r="F164" s="41">
        <v>215</v>
      </c>
      <c r="G164" s="80">
        <v>0.21</v>
      </c>
      <c r="H164" s="80">
        <v>0.05</v>
      </c>
      <c r="I164" s="80">
        <v>10.16</v>
      </c>
      <c r="J164" s="80">
        <v>41.88</v>
      </c>
      <c r="K164" s="42" t="s">
        <v>49</v>
      </c>
      <c r="L164" s="48">
        <v>0</v>
      </c>
    </row>
    <row r="165" spans="1:12" ht="15.75" customHeight="1" x14ac:dyDescent="0.25">
      <c r="A165" s="17"/>
      <c r="B165" s="11"/>
      <c r="C165" s="8"/>
      <c r="D165" s="58" t="s">
        <v>23</v>
      </c>
      <c r="E165" s="40" t="s">
        <v>42</v>
      </c>
      <c r="F165" s="41">
        <v>30</v>
      </c>
      <c r="G165" s="80">
        <v>2.2799999999999998</v>
      </c>
      <c r="H165" s="80">
        <v>0.27</v>
      </c>
      <c r="I165" s="80">
        <v>14.01</v>
      </c>
      <c r="J165" s="80">
        <v>67.59</v>
      </c>
      <c r="K165" s="42" t="s">
        <v>43</v>
      </c>
      <c r="L165" s="48">
        <v>0</v>
      </c>
    </row>
    <row r="166" spans="1:12" ht="15" x14ac:dyDescent="0.25">
      <c r="A166" s="17"/>
      <c r="B166" s="11"/>
      <c r="C166" s="8"/>
      <c r="D166" s="58" t="s">
        <v>24</v>
      </c>
      <c r="E166" s="67"/>
      <c r="F166" s="31"/>
      <c r="G166" s="79"/>
      <c r="H166" s="79"/>
      <c r="I166" s="79"/>
      <c r="J166" s="79"/>
      <c r="K166" s="32"/>
      <c r="L166" s="47"/>
    </row>
    <row r="167" spans="1:12" ht="15" x14ac:dyDescent="0.25">
      <c r="A167" s="17"/>
      <c r="B167" s="11"/>
      <c r="C167" s="8"/>
      <c r="D167" s="58" t="s">
        <v>32</v>
      </c>
      <c r="E167" s="60" t="s">
        <v>123</v>
      </c>
      <c r="F167" s="41">
        <v>20</v>
      </c>
      <c r="G167" s="80">
        <v>1.36</v>
      </c>
      <c r="H167" s="80">
        <v>0.26</v>
      </c>
      <c r="I167" s="80">
        <v>10</v>
      </c>
      <c r="J167" s="80">
        <v>49</v>
      </c>
      <c r="K167" s="42" t="s">
        <v>44</v>
      </c>
      <c r="L167" s="48">
        <v>0</v>
      </c>
    </row>
    <row r="168" spans="1:12" ht="15" x14ac:dyDescent="0.25">
      <c r="A168" s="17"/>
      <c r="B168" s="11"/>
      <c r="C168" s="8"/>
      <c r="D168" s="63"/>
      <c r="E168" s="67"/>
      <c r="F168" s="31"/>
      <c r="G168" s="79"/>
      <c r="H168" s="79"/>
      <c r="I168" s="79"/>
      <c r="J168" s="79"/>
      <c r="K168" s="32"/>
      <c r="L168" s="47"/>
    </row>
    <row r="169" spans="1:12" ht="15" x14ac:dyDescent="0.25">
      <c r="A169" s="17"/>
      <c r="B169" s="11"/>
      <c r="C169" s="8"/>
      <c r="D169" s="63"/>
      <c r="E169" s="67"/>
      <c r="F169" s="31"/>
      <c r="G169" s="79"/>
      <c r="H169" s="79"/>
      <c r="I169" s="79"/>
      <c r="J169" s="79"/>
      <c r="K169" s="32"/>
      <c r="L169" s="47"/>
    </row>
    <row r="170" spans="1:12" ht="15" x14ac:dyDescent="0.25">
      <c r="A170" s="18"/>
      <c r="B170" s="12"/>
      <c r="C170" s="6"/>
      <c r="D170" s="64" t="s">
        <v>33</v>
      </c>
      <c r="E170" s="68"/>
      <c r="F170" s="13">
        <f>SUM(F162:F169)</f>
        <v>515</v>
      </c>
      <c r="G170" s="81">
        <f>SUM(G162:G169)</f>
        <v>18.850000000000001</v>
      </c>
      <c r="H170" s="81">
        <f>SUM(H162:H169)</f>
        <v>18.580000000000002</v>
      </c>
      <c r="I170" s="81">
        <f>SUM(I162:I169)</f>
        <v>76.17</v>
      </c>
      <c r="J170" s="81">
        <f>SUM(J162:J169)</f>
        <v>551.47</v>
      </c>
      <c r="K170" s="19"/>
      <c r="L170" s="49">
        <f>SUM(L162:L169)</f>
        <v>91.4</v>
      </c>
    </row>
    <row r="171" spans="1:12" ht="15" x14ac:dyDescent="0.25">
      <c r="A171" s="20">
        <f>A162</f>
        <v>2</v>
      </c>
      <c r="B171" s="10">
        <f>B162</f>
        <v>3</v>
      </c>
      <c r="C171" s="7" t="s">
        <v>25</v>
      </c>
      <c r="D171" s="58" t="s">
        <v>26</v>
      </c>
      <c r="E171" s="67"/>
      <c r="F171" s="31"/>
      <c r="G171" s="79"/>
      <c r="H171" s="79"/>
      <c r="I171" s="79"/>
      <c r="J171" s="79"/>
      <c r="K171" s="32"/>
      <c r="L171" s="47"/>
    </row>
    <row r="172" spans="1:12" ht="15" x14ac:dyDescent="0.25">
      <c r="A172" s="17"/>
      <c r="B172" s="11"/>
      <c r="C172" s="8"/>
      <c r="D172" s="58" t="s">
        <v>27</v>
      </c>
      <c r="E172" s="40" t="s">
        <v>76</v>
      </c>
      <c r="F172" s="41">
        <v>210</v>
      </c>
      <c r="G172" s="80">
        <v>3.27</v>
      </c>
      <c r="H172" s="80">
        <v>4.95</v>
      </c>
      <c r="I172" s="80">
        <v>13.26</v>
      </c>
      <c r="J172" s="80">
        <v>110.68</v>
      </c>
      <c r="K172" s="42" t="s">
        <v>77</v>
      </c>
      <c r="L172" s="48">
        <v>91.4</v>
      </c>
    </row>
    <row r="173" spans="1:12" ht="15" x14ac:dyDescent="0.25">
      <c r="A173" s="17"/>
      <c r="B173" s="11"/>
      <c r="C173" s="8"/>
      <c r="D173" s="58" t="s">
        <v>28</v>
      </c>
      <c r="E173" s="67"/>
      <c r="F173" s="31"/>
      <c r="G173" s="79"/>
      <c r="H173" s="79"/>
      <c r="I173" s="79"/>
      <c r="J173" s="79"/>
      <c r="K173" s="32"/>
      <c r="L173" s="47"/>
    </row>
    <row r="174" spans="1:12" ht="15" x14ac:dyDescent="0.25">
      <c r="A174" s="17"/>
      <c r="B174" s="11"/>
      <c r="C174" s="8"/>
      <c r="D174" s="58" t="s">
        <v>29</v>
      </c>
      <c r="E174" s="67"/>
      <c r="F174" s="31"/>
      <c r="G174" s="79"/>
      <c r="H174" s="79"/>
      <c r="I174" s="79"/>
      <c r="J174" s="79"/>
      <c r="K174" s="32"/>
      <c r="L174" s="47"/>
    </row>
    <row r="175" spans="1:12" ht="15" x14ac:dyDescent="0.25">
      <c r="A175" s="17"/>
      <c r="B175" s="11"/>
      <c r="C175" s="8"/>
      <c r="D175" s="58" t="s">
        <v>30</v>
      </c>
      <c r="E175" s="40" t="s">
        <v>78</v>
      </c>
      <c r="F175" s="41">
        <v>200</v>
      </c>
      <c r="G175" s="80">
        <v>0.68</v>
      </c>
      <c r="H175" s="80">
        <v>0</v>
      </c>
      <c r="I175" s="80">
        <v>19.27</v>
      </c>
      <c r="J175" s="80">
        <v>79.8</v>
      </c>
      <c r="K175" s="42" t="s">
        <v>79</v>
      </c>
      <c r="L175" s="48">
        <v>0</v>
      </c>
    </row>
    <row r="176" spans="1:12" ht="15" x14ac:dyDescent="0.25">
      <c r="A176" s="17"/>
      <c r="B176" s="11"/>
      <c r="C176" s="8"/>
      <c r="D176" s="58" t="s">
        <v>31</v>
      </c>
      <c r="E176" s="40" t="s">
        <v>42</v>
      </c>
      <c r="F176" s="41">
        <v>40</v>
      </c>
      <c r="G176" s="80">
        <v>3.04</v>
      </c>
      <c r="H176" s="80">
        <v>0.36</v>
      </c>
      <c r="I176" s="80">
        <v>18.68</v>
      </c>
      <c r="J176" s="80">
        <v>90.12</v>
      </c>
      <c r="K176" s="42" t="s">
        <v>43</v>
      </c>
      <c r="L176" s="48">
        <v>0</v>
      </c>
    </row>
    <row r="177" spans="1:12" ht="15" x14ac:dyDescent="0.25">
      <c r="A177" s="17"/>
      <c r="B177" s="11"/>
      <c r="C177" s="8"/>
      <c r="D177" s="58" t="s">
        <v>32</v>
      </c>
      <c r="E177" s="60" t="s">
        <v>123</v>
      </c>
      <c r="F177" s="41">
        <v>30</v>
      </c>
      <c r="G177" s="80">
        <v>2.04</v>
      </c>
      <c r="H177" s="80">
        <v>0.39</v>
      </c>
      <c r="I177" s="80">
        <v>15</v>
      </c>
      <c r="J177" s="80">
        <v>74</v>
      </c>
      <c r="K177" s="42" t="s">
        <v>44</v>
      </c>
      <c r="L177" s="48">
        <v>0</v>
      </c>
    </row>
    <row r="178" spans="1:12" ht="25.5" x14ac:dyDescent="0.25">
      <c r="A178" s="17"/>
      <c r="B178" s="11"/>
      <c r="C178" s="8"/>
      <c r="D178" s="58" t="s">
        <v>21</v>
      </c>
      <c r="E178" s="60" t="s">
        <v>129</v>
      </c>
      <c r="F178" s="52">
        <v>270</v>
      </c>
      <c r="G178" s="82">
        <v>17</v>
      </c>
      <c r="H178" s="82">
        <v>21</v>
      </c>
      <c r="I178" s="82">
        <v>38</v>
      </c>
      <c r="J178" s="82">
        <v>399</v>
      </c>
      <c r="K178" s="53" t="s">
        <v>130</v>
      </c>
      <c r="L178" s="54">
        <v>0</v>
      </c>
    </row>
    <row r="179" spans="1:12" ht="15" x14ac:dyDescent="0.25">
      <c r="A179" s="17"/>
      <c r="B179" s="11"/>
      <c r="C179" s="8"/>
      <c r="D179" s="63"/>
      <c r="E179" s="67"/>
      <c r="F179" s="31"/>
      <c r="G179" s="79"/>
      <c r="H179" s="79"/>
      <c r="I179" s="79"/>
      <c r="J179" s="79"/>
      <c r="K179" s="32"/>
      <c r="L179" s="47"/>
    </row>
    <row r="180" spans="1:12" ht="15" x14ac:dyDescent="0.25">
      <c r="A180" s="17"/>
      <c r="B180" s="11"/>
      <c r="C180" s="8"/>
      <c r="D180" s="63"/>
      <c r="E180" s="67"/>
      <c r="F180" s="31"/>
      <c r="G180" s="79"/>
      <c r="H180" s="79"/>
      <c r="I180" s="79"/>
      <c r="J180" s="79"/>
      <c r="K180" s="32"/>
      <c r="L180" s="47"/>
    </row>
    <row r="181" spans="1:12" ht="15" x14ac:dyDescent="0.25">
      <c r="A181" s="18"/>
      <c r="B181" s="12"/>
      <c r="C181" s="6"/>
      <c r="D181" s="64" t="s">
        <v>33</v>
      </c>
      <c r="E181" s="68"/>
      <c r="F181" s="13">
        <f>SUM(F171:F180)</f>
        <v>750</v>
      </c>
      <c r="G181" s="81">
        <f>SUM(G171:G180)</f>
        <v>26.03</v>
      </c>
      <c r="H181" s="81">
        <f>SUM(H171:H180)</f>
        <v>26.7</v>
      </c>
      <c r="I181" s="81">
        <f>SUM(I171:I180)</f>
        <v>104.21000000000001</v>
      </c>
      <c r="J181" s="81">
        <f>SUM(J171:J180)</f>
        <v>753.6</v>
      </c>
      <c r="K181" s="19"/>
      <c r="L181" s="49">
        <f>SUM(L171:L180)</f>
        <v>91.4</v>
      </c>
    </row>
    <row r="182" spans="1:12" ht="15.75" thickBot="1" x14ac:dyDescent="0.25">
      <c r="A182" s="23">
        <f>A162</f>
        <v>2</v>
      </c>
      <c r="B182" s="24">
        <f>B162</f>
        <v>3</v>
      </c>
      <c r="C182" s="90" t="s">
        <v>4</v>
      </c>
      <c r="D182" s="91"/>
      <c r="E182" s="69"/>
      <c r="F182" s="25">
        <f>F170+F181</f>
        <v>1265</v>
      </c>
      <c r="G182" s="83">
        <f>G170+G181</f>
        <v>44.88</v>
      </c>
      <c r="H182" s="83">
        <f>H170+H181</f>
        <v>45.28</v>
      </c>
      <c r="I182" s="83">
        <f>I170+I181</f>
        <v>180.38</v>
      </c>
      <c r="J182" s="83">
        <f>J170+J181</f>
        <v>1305.0700000000002</v>
      </c>
      <c r="K182" s="51"/>
      <c r="L182" s="50">
        <f>L170+L181</f>
        <v>182.8</v>
      </c>
    </row>
    <row r="183" spans="1:12" ht="25.5" x14ac:dyDescent="0.25">
      <c r="A183" s="14">
        <v>2</v>
      </c>
      <c r="B183" s="15">
        <v>4</v>
      </c>
      <c r="C183" s="16" t="s">
        <v>20</v>
      </c>
      <c r="D183" s="59" t="s">
        <v>21</v>
      </c>
      <c r="E183" s="61" t="s">
        <v>93</v>
      </c>
      <c r="F183" s="55">
        <v>200</v>
      </c>
      <c r="G183" s="78">
        <v>13</v>
      </c>
      <c r="H183" s="78">
        <v>16</v>
      </c>
      <c r="I183" s="78">
        <v>12</v>
      </c>
      <c r="J183" s="78">
        <v>246</v>
      </c>
      <c r="K183" s="56" t="s">
        <v>94</v>
      </c>
      <c r="L183" s="57">
        <v>91.4</v>
      </c>
    </row>
    <row r="184" spans="1:12" ht="15" x14ac:dyDescent="0.25">
      <c r="A184" s="17"/>
      <c r="B184" s="11"/>
      <c r="C184" s="8"/>
      <c r="D184" s="63"/>
      <c r="E184" s="67"/>
      <c r="F184" s="31"/>
      <c r="G184" s="79"/>
      <c r="H184" s="79"/>
      <c r="I184" s="79"/>
      <c r="J184" s="79"/>
      <c r="K184" s="32"/>
      <c r="L184" s="47"/>
    </row>
    <row r="185" spans="1:12" ht="15" x14ac:dyDescent="0.25">
      <c r="A185" s="17"/>
      <c r="B185" s="11"/>
      <c r="C185" s="8"/>
      <c r="D185" s="58" t="s">
        <v>22</v>
      </c>
      <c r="E185" s="40" t="s">
        <v>60</v>
      </c>
      <c r="F185" s="41">
        <v>210</v>
      </c>
      <c r="G185" s="80">
        <v>0.12</v>
      </c>
      <c r="H185" s="80">
        <v>0.03</v>
      </c>
      <c r="I185" s="80">
        <v>10</v>
      </c>
      <c r="J185" s="80">
        <v>40.770000000000003</v>
      </c>
      <c r="K185" s="42" t="s">
        <v>61</v>
      </c>
      <c r="L185" s="48">
        <v>0</v>
      </c>
    </row>
    <row r="186" spans="1:12" ht="15" x14ac:dyDescent="0.25">
      <c r="A186" s="17"/>
      <c r="B186" s="11"/>
      <c r="C186" s="8"/>
      <c r="D186" s="58" t="s">
        <v>23</v>
      </c>
      <c r="E186" s="40" t="s">
        <v>42</v>
      </c>
      <c r="F186" s="41">
        <v>30</v>
      </c>
      <c r="G186" s="80">
        <v>2.2799999999999998</v>
      </c>
      <c r="H186" s="80">
        <v>0.27</v>
      </c>
      <c r="I186" s="80">
        <v>14.01</v>
      </c>
      <c r="J186" s="80">
        <v>67.59</v>
      </c>
      <c r="K186" s="42" t="s">
        <v>43</v>
      </c>
      <c r="L186" s="48">
        <v>0</v>
      </c>
    </row>
    <row r="187" spans="1:12" ht="15" x14ac:dyDescent="0.25">
      <c r="A187" s="17"/>
      <c r="B187" s="11"/>
      <c r="C187" s="8"/>
      <c r="D187" s="58" t="s">
        <v>24</v>
      </c>
      <c r="E187" s="30"/>
      <c r="F187" s="31"/>
      <c r="G187" s="79"/>
      <c r="H187" s="79"/>
      <c r="I187" s="79"/>
      <c r="J187" s="79"/>
      <c r="K187" s="32"/>
      <c r="L187" s="47"/>
    </row>
    <row r="188" spans="1:12" ht="15" x14ac:dyDescent="0.25">
      <c r="A188" s="17"/>
      <c r="B188" s="11"/>
      <c r="C188" s="8"/>
      <c r="D188" s="58" t="s">
        <v>30</v>
      </c>
      <c r="E188" s="40" t="s">
        <v>121</v>
      </c>
      <c r="F188" s="41">
        <v>200</v>
      </c>
      <c r="G188" s="80">
        <v>0</v>
      </c>
      <c r="H188" s="80">
        <v>0</v>
      </c>
      <c r="I188" s="80">
        <v>22.4</v>
      </c>
      <c r="J188" s="80">
        <v>89.6</v>
      </c>
      <c r="K188" s="42" t="s">
        <v>51</v>
      </c>
      <c r="L188" s="48">
        <v>0</v>
      </c>
    </row>
    <row r="189" spans="1:12" ht="15" x14ac:dyDescent="0.25">
      <c r="A189" s="17"/>
      <c r="B189" s="11"/>
      <c r="C189" s="8"/>
      <c r="D189" s="58" t="s">
        <v>32</v>
      </c>
      <c r="E189" s="60" t="s">
        <v>123</v>
      </c>
      <c r="F189" s="41">
        <v>20</v>
      </c>
      <c r="G189" s="80">
        <v>1.36</v>
      </c>
      <c r="H189" s="80">
        <v>0.26</v>
      </c>
      <c r="I189" s="80">
        <v>10</v>
      </c>
      <c r="J189" s="80">
        <v>49</v>
      </c>
      <c r="K189" s="42" t="s">
        <v>44</v>
      </c>
      <c r="L189" s="48">
        <v>0</v>
      </c>
    </row>
    <row r="190" spans="1:12" ht="15" x14ac:dyDescent="0.25">
      <c r="A190" s="17"/>
      <c r="B190" s="11"/>
      <c r="C190" s="8"/>
      <c r="D190" s="63"/>
      <c r="E190" s="67"/>
      <c r="F190" s="31"/>
      <c r="G190" s="79"/>
      <c r="H190" s="79"/>
      <c r="I190" s="79"/>
      <c r="J190" s="79"/>
      <c r="K190" s="32"/>
      <c r="L190" s="47"/>
    </row>
    <row r="191" spans="1:12" ht="15" x14ac:dyDescent="0.25">
      <c r="A191" s="17"/>
      <c r="B191" s="11"/>
      <c r="C191" s="8"/>
      <c r="D191" s="63"/>
      <c r="E191" s="67"/>
      <c r="F191" s="31"/>
      <c r="G191" s="79"/>
      <c r="H191" s="79"/>
      <c r="I191" s="79"/>
      <c r="J191" s="79"/>
      <c r="K191" s="32"/>
      <c r="L191" s="47"/>
    </row>
    <row r="192" spans="1:12" ht="15" x14ac:dyDescent="0.25">
      <c r="A192" s="18"/>
      <c r="B192" s="12"/>
      <c r="C192" s="6"/>
      <c r="D192" s="64" t="s">
        <v>33</v>
      </c>
      <c r="E192" s="68"/>
      <c r="F192" s="13">
        <f>SUM(F183:F191)</f>
        <v>660</v>
      </c>
      <c r="G192" s="81">
        <f>SUM(G183:G191)</f>
        <v>16.759999999999998</v>
      </c>
      <c r="H192" s="81">
        <f>SUM(H183:H191)</f>
        <v>16.560000000000002</v>
      </c>
      <c r="I192" s="81">
        <f>SUM(I183:I191)</f>
        <v>68.41</v>
      </c>
      <c r="J192" s="81">
        <f>SUM(J183:J191)</f>
        <v>492.96000000000004</v>
      </c>
      <c r="K192" s="19"/>
      <c r="L192" s="49">
        <f>SUM(L183:L191)</f>
        <v>91.4</v>
      </c>
    </row>
    <row r="193" spans="1:12" ht="15" x14ac:dyDescent="0.25">
      <c r="A193" s="20">
        <f>A183</f>
        <v>2</v>
      </c>
      <c r="B193" s="10">
        <f>B183</f>
        <v>4</v>
      </c>
      <c r="C193" s="7" t="s">
        <v>25</v>
      </c>
      <c r="D193" s="58" t="s">
        <v>26</v>
      </c>
      <c r="E193" s="67"/>
      <c r="F193" s="31"/>
      <c r="G193" s="79"/>
      <c r="H193" s="79"/>
      <c r="I193" s="79"/>
      <c r="J193" s="79"/>
      <c r="K193" s="32"/>
      <c r="L193" s="47"/>
    </row>
    <row r="194" spans="1:12" ht="15" x14ac:dyDescent="0.25">
      <c r="A194" s="17"/>
      <c r="B194" s="11"/>
      <c r="C194" s="8"/>
      <c r="D194" s="58" t="s">
        <v>27</v>
      </c>
      <c r="E194" s="40" t="s">
        <v>64</v>
      </c>
      <c r="F194" s="41">
        <v>210</v>
      </c>
      <c r="G194" s="80">
        <v>1.78</v>
      </c>
      <c r="H194" s="80">
        <v>5.76</v>
      </c>
      <c r="I194" s="80">
        <v>11.28</v>
      </c>
      <c r="J194" s="80">
        <v>104.1</v>
      </c>
      <c r="K194" s="42" t="s">
        <v>65</v>
      </c>
      <c r="L194" s="48">
        <v>91.4</v>
      </c>
    </row>
    <row r="195" spans="1:12" ht="15" x14ac:dyDescent="0.25">
      <c r="A195" s="17"/>
      <c r="B195" s="11"/>
      <c r="C195" s="8"/>
      <c r="D195" s="58" t="s">
        <v>28</v>
      </c>
      <c r="E195" s="67"/>
      <c r="F195" s="31"/>
      <c r="G195" s="79"/>
      <c r="H195" s="79"/>
      <c r="I195" s="79"/>
      <c r="J195" s="79"/>
      <c r="K195" s="32"/>
      <c r="L195" s="47"/>
    </row>
    <row r="196" spans="1:12" ht="15" x14ac:dyDescent="0.25">
      <c r="A196" s="17"/>
      <c r="B196" s="11"/>
      <c r="C196" s="8"/>
      <c r="D196" s="58" t="s">
        <v>29</v>
      </c>
      <c r="E196" s="67"/>
      <c r="F196" s="31"/>
      <c r="G196" s="79"/>
      <c r="H196" s="79"/>
      <c r="I196" s="79"/>
      <c r="J196" s="79"/>
      <c r="K196" s="32"/>
      <c r="L196" s="47"/>
    </row>
    <row r="197" spans="1:12" ht="15" x14ac:dyDescent="0.25">
      <c r="A197" s="17"/>
      <c r="B197" s="11"/>
      <c r="C197" s="8"/>
      <c r="D197" s="58" t="s">
        <v>30</v>
      </c>
      <c r="E197" s="70"/>
      <c r="F197" s="71"/>
      <c r="G197" s="85"/>
      <c r="H197" s="85"/>
      <c r="I197" s="85"/>
      <c r="J197" s="85"/>
      <c r="K197" s="72"/>
      <c r="L197" s="73"/>
    </row>
    <row r="198" spans="1:12" ht="15" x14ac:dyDescent="0.25">
      <c r="A198" s="17"/>
      <c r="B198" s="11"/>
      <c r="C198" s="8"/>
      <c r="D198" s="58" t="s">
        <v>31</v>
      </c>
      <c r="E198" s="40" t="s">
        <v>42</v>
      </c>
      <c r="F198" s="41">
        <v>40</v>
      </c>
      <c r="G198" s="80">
        <v>3.04</v>
      </c>
      <c r="H198" s="80">
        <v>0.36</v>
      </c>
      <c r="I198" s="80">
        <v>18.68</v>
      </c>
      <c r="J198" s="80">
        <v>90.12</v>
      </c>
      <c r="K198" s="42" t="s">
        <v>43</v>
      </c>
      <c r="L198" s="48">
        <v>0</v>
      </c>
    </row>
    <row r="199" spans="1:12" ht="15" x14ac:dyDescent="0.25">
      <c r="A199" s="17"/>
      <c r="B199" s="11"/>
      <c r="C199" s="8"/>
      <c r="D199" s="58" t="s">
        <v>32</v>
      </c>
      <c r="E199" s="60" t="s">
        <v>123</v>
      </c>
      <c r="F199" s="41">
        <v>30</v>
      </c>
      <c r="G199" s="80">
        <v>2.04</v>
      </c>
      <c r="H199" s="80">
        <v>0.39</v>
      </c>
      <c r="I199" s="80">
        <v>15</v>
      </c>
      <c r="J199" s="80">
        <v>74</v>
      </c>
      <c r="K199" s="42" t="s">
        <v>44</v>
      </c>
      <c r="L199" s="48">
        <v>0</v>
      </c>
    </row>
    <row r="200" spans="1:12" ht="25.5" x14ac:dyDescent="0.25">
      <c r="A200" s="17"/>
      <c r="B200" s="11"/>
      <c r="C200" s="8"/>
      <c r="D200" s="58" t="s">
        <v>21</v>
      </c>
      <c r="E200" s="60" t="s">
        <v>116</v>
      </c>
      <c r="F200" s="52">
        <v>240</v>
      </c>
      <c r="G200" s="82">
        <v>19</v>
      </c>
      <c r="H200" s="82">
        <v>19</v>
      </c>
      <c r="I200" s="82">
        <v>42</v>
      </c>
      <c r="J200" s="82">
        <v>415</v>
      </c>
      <c r="K200" s="53" t="s">
        <v>117</v>
      </c>
      <c r="L200" s="54">
        <v>0</v>
      </c>
    </row>
    <row r="201" spans="1:12" ht="15" x14ac:dyDescent="0.25">
      <c r="A201" s="17"/>
      <c r="B201" s="11"/>
      <c r="C201" s="8"/>
      <c r="D201" s="74" t="s">
        <v>50</v>
      </c>
      <c r="E201" s="40" t="s">
        <v>113</v>
      </c>
      <c r="F201" s="41">
        <v>200</v>
      </c>
      <c r="G201" s="80">
        <v>0.16</v>
      </c>
      <c r="H201" s="80">
        <v>0.09</v>
      </c>
      <c r="I201" s="80">
        <v>17.28</v>
      </c>
      <c r="J201" s="80">
        <v>70.569999999999993</v>
      </c>
      <c r="K201" s="42" t="s">
        <v>66</v>
      </c>
      <c r="L201" s="48">
        <v>0</v>
      </c>
    </row>
    <row r="202" spans="1:12" ht="15" x14ac:dyDescent="0.25">
      <c r="A202" s="17"/>
      <c r="B202" s="11"/>
      <c r="C202" s="8"/>
      <c r="D202" s="63"/>
      <c r="E202" s="70"/>
      <c r="F202" s="71"/>
      <c r="G202" s="85"/>
      <c r="H202" s="85"/>
      <c r="I202" s="85"/>
      <c r="J202" s="85"/>
      <c r="K202" s="72"/>
      <c r="L202" s="73"/>
    </row>
    <row r="203" spans="1:12" ht="15" x14ac:dyDescent="0.25">
      <c r="A203" s="17"/>
      <c r="B203" s="11"/>
      <c r="C203" s="8"/>
      <c r="D203" s="63"/>
      <c r="E203" s="67"/>
      <c r="F203" s="31"/>
      <c r="G203" s="79"/>
      <c r="H203" s="79"/>
      <c r="I203" s="79"/>
      <c r="J203" s="79"/>
      <c r="K203" s="32"/>
      <c r="L203" s="47"/>
    </row>
    <row r="204" spans="1:12" ht="15" x14ac:dyDescent="0.25">
      <c r="A204" s="18"/>
      <c r="B204" s="12"/>
      <c r="C204" s="6"/>
      <c r="D204" s="64" t="s">
        <v>33</v>
      </c>
      <c r="E204" s="68"/>
      <c r="F204" s="13">
        <f>SUM(F193:F203)</f>
        <v>720</v>
      </c>
      <c r="G204" s="81">
        <f t="shared" ref="G204:J204" si="48">SUM(G193:G203)</f>
        <v>26.02</v>
      </c>
      <c r="H204" s="81">
        <f t="shared" si="48"/>
        <v>25.599999999999998</v>
      </c>
      <c r="I204" s="81">
        <f t="shared" si="48"/>
        <v>104.24000000000001</v>
      </c>
      <c r="J204" s="81">
        <f t="shared" si="48"/>
        <v>753.79</v>
      </c>
      <c r="K204" s="19"/>
      <c r="L204" s="49">
        <f t="shared" ref="L204" si="49">SUM(L193:L203)</f>
        <v>91.4</v>
      </c>
    </row>
    <row r="205" spans="1:12" ht="15" x14ac:dyDescent="0.2">
      <c r="A205" s="23">
        <f>A183</f>
        <v>2</v>
      </c>
      <c r="B205" s="24">
        <f>B183</f>
        <v>4</v>
      </c>
      <c r="C205" s="90" t="s">
        <v>4</v>
      </c>
      <c r="D205" s="91"/>
      <c r="E205" s="69"/>
      <c r="F205" s="25">
        <f>F192+F204</f>
        <v>1380</v>
      </c>
      <c r="G205" s="83">
        <f t="shared" ref="G205" si="50">G192+G204</f>
        <v>42.78</v>
      </c>
      <c r="H205" s="83">
        <f t="shared" ref="H205" si="51">H192+H204</f>
        <v>42.16</v>
      </c>
      <c r="I205" s="83">
        <f t="shared" ref="I205" si="52">I192+I204</f>
        <v>172.65</v>
      </c>
      <c r="J205" s="83">
        <f t="shared" ref="J205:L205" si="53">J192+J204</f>
        <v>1246.75</v>
      </c>
      <c r="K205" s="51"/>
      <c r="L205" s="50">
        <f t="shared" si="53"/>
        <v>182.8</v>
      </c>
    </row>
    <row r="206" spans="1:12" ht="25.5" x14ac:dyDescent="0.25">
      <c r="A206" s="14">
        <v>2</v>
      </c>
      <c r="B206" s="15">
        <v>5</v>
      </c>
      <c r="C206" s="16" t="s">
        <v>20</v>
      </c>
      <c r="D206" s="59" t="s">
        <v>21</v>
      </c>
      <c r="E206" s="61" t="s">
        <v>97</v>
      </c>
      <c r="F206" s="55">
        <v>250</v>
      </c>
      <c r="G206" s="78">
        <v>13</v>
      </c>
      <c r="H206" s="78">
        <v>17</v>
      </c>
      <c r="I206" s="78">
        <v>36</v>
      </c>
      <c r="J206" s="78">
        <v>351</v>
      </c>
      <c r="K206" s="56" t="s">
        <v>98</v>
      </c>
      <c r="L206" s="57">
        <v>91.4</v>
      </c>
    </row>
    <row r="207" spans="1:12" ht="15" x14ac:dyDescent="0.25">
      <c r="A207" s="17"/>
      <c r="B207" s="11"/>
      <c r="C207" s="8"/>
      <c r="D207" s="63"/>
      <c r="E207" s="30"/>
      <c r="F207" s="31"/>
      <c r="G207" s="79"/>
      <c r="H207" s="79"/>
      <c r="I207" s="79"/>
      <c r="J207" s="79"/>
      <c r="K207" s="32"/>
      <c r="L207" s="47"/>
    </row>
    <row r="208" spans="1:12" ht="15" x14ac:dyDescent="0.25">
      <c r="A208" s="17"/>
      <c r="B208" s="11"/>
      <c r="C208" s="8"/>
      <c r="D208" s="58" t="s">
        <v>22</v>
      </c>
      <c r="E208" s="40" t="s">
        <v>68</v>
      </c>
      <c r="F208" s="41">
        <v>200</v>
      </c>
      <c r="G208" s="80">
        <v>2.29</v>
      </c>
      <c r="H208" s="80">
        <v>1.25</v>
      </c>
      <c r="I208" s="80">
        <v>15.78</v>
      </c>
      <c r="J208" s="80">
        <v>83.53</v>
      </c>
      <c r="K208" s="42" t="s">
        <v>69</v>
      </c>
      <c r="L208" s="48">
        <v>0</v>
      </c>
    </row>
    <row r="209" spans="1:12" ht="15" x14ac:dyDescent="0.25">
      <c r="A209" s="17"/>
      <c r="B209" s="11"/>
      <c r="C209" s="8"/>
      <c r="D209" s="58" t="s">
        <v>23</v>
      </c>
      <c r="E209" s="40" t="s">
        <v>42</v>
      </c>
      <c r="F209" s="41">
        <v>30</v>
      </c>
      <c r="G209" s="80">
        <v>2.2799999999999998</v>
      </c>
      <c r="H209" s="80">
        <v>0.27</v>
      </c>
      <c r="I209" s="80">
        <v>14.01</v>
      </c>
      <c r="J209" s="80">
        <v>67.59</v>
      </c>
      <c r="K209" s="42" t="s">
        <v>43</v>
      </c>
      <c r="L209" s="48">
        <v>0</v>
      </c>
    </row>
    <row r="210" spans="1:12" ht="15" x14ac:dyDescent="0.25">
      <c r="A210" s="17"/>
      <c r="B210" s="11"/>
      <c r="C210" s="8"/>
      <c r="D210" s="58" t="s">
        <v>24</v>
      </c>
      <c r="E210" s="30"/>
      <c r="F210" s="31"/>
      <c r="G210" s="79"/>
      <c r="H210" s="79"/>
      <c r="I210" s="79"/>
      <c r="J210" s="79"/>
      <c r="K210" s="32"/>
      <c r="L210" s="47"/>
    </row>
    <row r="211" spans="1:12" ht="15" x14ac:dyDescent="0.25">
      <c r="A211" s="17"/>
      <c r="B211" s="11"/>
      <c r="C211" s="8"/>
      <c r="D211" s="58" t="s">
        <v>32</v>
      </c>
      <c r="E211" s="60" t="s">
        <v>123</v>
      </c>
      <c r="F211" s="41">
        <v>20</v>
      </c>
      <c r="G211" s="80">
        <v>1.36</v>
      </c>
      <c r="H211" s="80">
        <v>0.26</v>
      </c>
      <c r="I211" s="80">
        <v>10</v>
      </c>
      <c r="J211" s="80">
        <v>49</v>
      </c>
      <c r="K211" s="42" t="s">
        <v>44</v>
      </c>
      <c r="L211" s="48">
        <v>0</v>
      </c>
    </row>
    <row r="212" spans="1:12" ht="15" x14ac:dyDescent="0.25">
      <c r="A212" s="17"/>
      <c r="B212" s="11"/>
      <c r="C212" s="8"/>
      <c r="D212" s="63"/>
      <c r="E212" s="67"/>
      <c r="F212" s="31"/>
      <c r="G212" s="79"/>
      <c r="H212" s="79"/>
      <c r="I212" s="79"/>
      <c r="J212" s="79"/>
      <c r="K212" s="32"/>
      <c r="L212" s="47"/>
    </row>
    <row r="213" spans="1:12" ht="15" x14ac:dyDescent="0.25">
      <c r="A213" s="17"/>
      <c r="B213" s="11"/>
      <c r="C213" s="8"/>
      <c r="D213" s="63"/>
      <c r="E213" s="67"/>
      <c r="F213" s="31"/>
      <c r="G213" s="79"/>
      <c r="H213" s="79"/>
      <c r="I213" s="79"/>
      <c r="J213" s="79"/>
      <c r="K213" s="32"/>
      <c r="L213" s="47"/>
    </row>
    <row r="214" spans="1:12" ht="15.75" customHeight="1" x14ac:dyDescent="0.25">
      <c r="A214" s="18"/>
      <c r="B214" s="12"/>
      <c r="C214" s="6"/>
      <c r="D214" s="64" t="s">
        <v>33</v>
      </c>
      <c r="E214" s="68"/>
      <c r="F214" s="13">
        <f>SUM(F206:F213)</f>
        <v>500</v>
      </c>
      <c r="G214" s="81">
        <f t="shared" ref="G214:J214" si="54">SUM(G206:G213)</f>
        <v>18.93</v>
      </c>
      <c r="H214" s="81">
        <f t="shared" si="54"/>
        <v>18.78</v>
      </c>
      <c r="I214" s="81">
        <f t="shared" si="54"/>
        <v>75.790000000000006</v>
      </c>
      <c r="J214" s="81">
        <f t="shared" si="54"/>
        <v>551.12</v>
      </c>
      <c r="K214" s="19"/>
      <c r="L214" s="49">
        <f t="shared" ref="L214" si="55">SUM(L206:L213)</f>
        <v>91.4</v>
      </c>
    </row>
    <row r="215" spans="1:12" ht="15" x14ac:dyDescent="0.25">
      <c r="A215" s="20">
        <f>A206</f>
        <v>2</v>
      </c>
      <c r="B215" s="10">
        <f>B206</f>
        <v>5</v>
      </c>
      <c r="C215" s="7" t="s">
        <v>25</v>
      </c>
      <c r="D215" s="58" t="s">
        <v>26</v>
      </c>
      <c r="E215" s="67"/>
      <c r="F215" s="31"/>
      <c r="G215" s="79"/>
      <c r="H215" s="79"/>
      <c r="I215" s="79"/>
      <c r="J215" s="79"/>
      <c r="K215" s="32"/>
      <c r="L215" s="47"/>
    </row>
    <row r="216" spans="1:12" ht="15" x14ac:dyDescent="0.25">
      <c r="A216" s="17"/>
      <c r="B216" s="11"/>
      <c r="C216" s="8"/>
      <c r="D216" s="58" t="s">
        <v>27</v>
      </c>
      <c r="E216" s="40" t="s">
        <v>83</v>
      </c>
      <c r="F216" s="41">
        <v>200</v>
      </c>
      <c r="G216" s="80">
        <v>1.73</v>
      </c>
      <c r="H216" s="80">
        <v>2.69</v>
      </c>
      <c r="I216" s="80">
        <v>14.01</v>
      </c>
      <c r="J216" s="80">
        <v>87.17</v>
      </c>
      <c r="K216" s="42" t="s">
        <v>84</v>
      </c>
      <c r="L216" s="48">
        <v>91.4</v>
      </c>
    </row>
    <row r="217" spans="1:12" ht="15" x14ac:dyDescent="0.25">
      <c r="A217" s="17"/>
      <c r="B217" s="11"/>
      <c r="C217" s="8"/>
      <c r="D217" s="58" t="s">
        <v>28</v>
      </c>
      <c r="E217" s="67"/>
      <c r="F217" s="31"/>
      <c r="G217" s="79"/>
      <c r="H217" s="79"/>
      <c r="I217" s="79"/>
      <c r="J217" s="79"/>
      <c r="K217" s="32"/>
      <c r="L217" s="47"/>
    </row>
    <row r="218" spans="1:12" ht="15" x14ac:dyDescent="0.25">
      <c r="A218" s="17"/>
      <c r="B218" s="11"/>
      <c r="C218" s="8"/>
      <c r="D218" s="58" t="s">
        <v>29</v>
      </c>
      <c r="E218" s="67"/>
      <c r="F218" s="31"/>
      <c r="G218" s="79"/>
      <c r="H218" s="79"/>
      <c r="I218" s="79"/>
      <c r="J218" s="79"/>
      <c r="K218" s="32"/>
      <c r="L218" s="47"/>
    </row>
    <row r="219" spans="1:12" ht="15" x14ac:dyDescent="0.25">
      <c r="A219" s="17"/>
      <c r="B219" s="11"/>
      <c r="C219" s="8"/>
      <c r="D219" s="58" t="s">
        <v>30</v>
      </c>
      <c r="E219" s="67"/>
      <c r="F219" s="31"/>
      <c r="G219" s="79"/>
      <c r="H219" s="79"/>
      <c r="I219" s="79"/>
      <c r="J219" s="79"/>
      <c r="K219" s="32"/>
      <c r="L219" s="47"/>
    </row>
    <row r="220" spans="1:12" ht="15" x14ac:dyDescent="0.25">
      <c r="A220" s="17"/>
      <c r="B220" s="11"/>
      <c r="C220" s="8"/>
      <c r="D220" s="58" t="s">
        <v>31</v>
      </c>
      <c r="E220" s="40" t="s">
        <v>42</v>
      </c>
      <c r="F220" s="41">
        <v>40</v>
      </c>
      <c r="G220" s="80">
        <v>3.04</v>
      </c>
      <c r="H220" s="80">
        <v>0.36</v>
      </c>
      <c r="I220" s="80">
        <v>18.68</v>
      </c>
      <c r="J220" s="80">
        <v>90.12</v>
      </c>
      <c r="K220" s="42" t="s">
        <v>43</v>
      </c>
      <c r="L220" s="48">
        <v>0</v>
      </c>
    </row>
    <row r="221" spans="1:12" ht="15" x14ac:dyDescent="0.25">
      <c r="A221" s="17"/>
      <c r="B221" s="11"/>
      <c r="C221" s="8"/>
      <c r="D221" s="58" t="s">
        <v>32</v>
      </c>
      <c r="E221" s="60" t="s">
        <v>123</v>
      </c>
      <c r="F221" s="41">
        <v>30</v>
      </c>
      <c r="G221" s="80">
        <v>2.04</v>
      </c>
      <c r="H221" s="80">
        <v>0.39</v>
      </c>
      <c r="I221" s="80">
        <v>15</v>
      </c>
      <c r="J221" s="80">
        <v>74</v>
      </c>
      <c r="K221" s="42" t="s">
        <v>44</v>
      </c>
      <c r="L221" s="48">
        <v>0</v>
      </c>
    </row>
    <row r="222" spans="1:12" ht="38.25" x14ac:dyDescent="0.25">
      <c r="A222" s="17"/>
      <c r="B222" s="11"/>
      <c r="C222" s="8"/>
      <c r="D222" s="58" t="s">
        <v>21</v>
      </c>
      <c r="E222" s="60" t="s">
        <v>131</v>
      </c>
      <c r="F222" s="52">
        <v>240</v>
      </c>
      <c r="G222" s="82">
        <v>18.54</v>
      </c>
      <c r="H222" s="82">
        <v>23</v>
      </c>
      <c r="I222" s="82">
        <v>42</v>
      </c>
      <c r="J222" s="82">
        <v>444</v>
      </c>
      <c r="K222" s="53" t="s">
        <v>132</v>
      </c>
      <c r="L222" s="54">
        <v>0</v>
      </c>
    </row>
    <row r="223" spans="1:12" ht="15" x14ac:dyDescent="0.25">
      <c r="A223" s="17"/>
      <c r="B223" s="11"/>
      <c r="C223" s="8"/>
      <c r="D223" s="58" t="s">
        <v>50</v>
      </c>
      <c r="E223" s="40" t="s">
        <v>86</v>
      </c>
      <c r="F223" s="41">
        <v>200</v>
      </c>
      <c r="G223" s="80">
        <v>0.3</v>
      </c>
      <c r="H223" s="80">
        <v>0</v>
      </c>
      <c r="I223" s="80">
        <v>14.5</v>
      </c>
      <c r="J223" s="80">
        <v>59.2</v>
      </c>
      <c r="K223" s="42" t="s">
        <v>87</v>
      </c>
      <c r="L223" s="48">
        <v>0</v>
      </c>
    </row>
    <row r="224" spans="1:12" ht="15" x14ac:dyDescent="0.25">
      <c r="A224" s="17"/>
      <c r="B224" s="11"/>
      <c r="C224" s="8"/>
      <c r="D224" s="63"/>
      <c r="E224" s="67"/>
      <c r="F224" s="31"/>
      <c r="G224" s="79"/>
      <c r="H224" s="79"/>
      <c r="I224" s="79"/>
      <c r="J224" s="79"/>
      <c r="K224" s="32"/>
      <c r="L224" s="47"/>
    </row>
    <row r="225" spans="1:12" ht="15" x14ac:dyDescent="0.25">
      <c r="A225" s="17"/>
      <c r="B225" s="11"/>
      <c r="C225" s="8"/>
      <c r="D225" s="63"/>
      <c r="E225" s="67"/>
      <c r="F225" s="31"/>
      <c r="G225" s="79"/>
      <c r="H225" s="79"/>
      <c r="I225" s="79"/>
      <c r="J225" s="79"/>
      <c r="K225" s="32"/>
      <c r="L225" s="47"/>
    </row>
    <row r="226" spans="1:12" ht="15" x14ac:dyDescent="0.25">
      <c r="A226" s="18"/>
      <c r="B226" s="12"/>
      <c r="C226" s="6"/>
      <c r="D226" s="64" t="s">
        <v>33</v>
      </c>
      <c r="E226" s="68"/>
      <c r="F226" s="13">
        <f>SUM(F215:F225)</f>
        <v>710</v>
      </c>
      <c r="G226" s="81">
        <f t="shared" ref="G226:J226" si="56">SUM(G215:G225)</f>
        <v>25.65</v>
      </c>
      <c r="H226" s="81">
        <f t="shared" si="56"/>
        <v>26.44</v>
      </c>
      <c r="I226" s="81">
        <f t="shared" si="56"/>
        <v>104.19</v>
      </c>
      <c r="J226" s="81">
        <f t="shared" si="56"/>
        <v>754.49</v>
      </c>
      <c r="K226" s="19"/>
      <c r="L226" s="49">
        <f t="shared" ref="L226" si="57">SUM(L215:L225)</f>
        <v>91.4</v>
      </c>
    </row>
    <row r="227" spans="1:12" ht="15" x14ac:dyDescent="0.2">
      <c r="A227" s="23">
        <f>A206</f>
        <v>2</v>
      </c>
      <c r="B227" s="24">
        <f>B206</f>
        <v>5</v>
      </c>
      <c r="C227" s="90" t="s">
        <v>4</v>
      </c>
      <c r="D227" s="91"/>
      <c r="E227" s="69"/>
      <c r="F227" s="25">
        <f>F214+F226</f>
        <v>1210</v>
      </c>
      <c r="G227" s="83">
        <f t="shared" ref="G227" si="58">G214+G226</f>
        <v>44.58</v>
      </c>
      <c r="H227" s="83">
        <f t="shared" ref="H227" si="59">H214+H226</f>
        <v>45.22</v>
      </c>
      <c r="I227" s="83">
        <f t="shared" ref="I227" si="60">I214+I226</f>
        <v>179.98000000000002</v>
      </c>
      <c r="J227" s="83">
        <f t="shared" ref="J227:L227" si="61">J214+J226</f>
        <v>1305.6100000000001</v>
      </c>
      <c r="K227" s="51"/>
      <c r="L227" s="50">
        <f t="shared" si="61"/>
        <v>182.8</v>
      </c>
    </row>
    <row r="228" spans="1:12" x14ac:dyDescent="0.2">
      <c r="A228" s="21"/>
      <c r="B228" s="22"/>
      <c r="C228" s="92" t="s">
        <v>5</v>
      </c>
      <c r="D228" s="92"/>
      <c r="E228" s="92"/>
      <c r="F228" s="26">
        <f>(F27+F49+F71+F95+F116+F139+F161+F182+F205+F227)/(IF(F27=0,0,1)+IF(F49=0,0,1)+IF(F71=0,0,1)+IF(F95=0,0,1)+IF(F116=0,0,1)+IF(F139=0,0,1)+IF(F161=0,0,1)+IF(F182=0,0,1)+IF(F205=0,0,1)+IF(F227=0,0,1))</f>
        <v>1288.5</v>
      </c>
      <c r="G228" s="86">
        <f>(G27+G49+G71+G95+G116+G139+G161+G182+G205+G227)/(IF(G27=0,0,1)+IF(G49=0,0,1)+IF(G71=0,0,1)+IF(G95=0,0,1)+IF(G116=0,0,1)+IF(G139=0,0,1)+IF(G161=0,0,1)+IF(G182=0,0,1)+IF(G205=0,0,1)+IF(G227=0,0,1))</f>
        <v>43.709499999999998</v>
      </c>
      <c r="H228" s="86">
        <f>(H27+H49+H71+H95+H116+H139+H161+H182+H205+H227)/(IF(H27=0,0,1)+IF(H49=0,0,1)+IF(H71=0,0,1)+IF(H95=0,0,1)+IF(H116=0,0,1)+IF(H139=0,0,1)+IF(H161=0,0,1)+IF(H182=0,0,1)+IF(H205=0,0,1)+IF(H227=0,0,1))</f>
        <v>44.063800000000001</v>
      </c>
      <c r="I228" s="86">
        <f>(I27+I49+I71+I95+I116+I139+I161+I182+I205+I227)/(IF(I27=0,0,1)+IF(I49=0,0,1)+IF(I71=0,0,1)+IF(I95=0,0,1)+IF(I116=0,0,1)+IF(I139=0,0,1)+IF(I161=0,0,1)+IF(I182=0,0,1)+IF(I205=0,0,1)+IF(I227=0,0,1))</f>
        <v>175.51140000000001</v>
      </c>
      <c r="J228" s="86">
        <f>(J27+J49+J71+J95+J116+J139+J161+J182+J205+J227)/(IF(J27=0,0,1)+IF(J49=0,0,1)+IF(J71=0,0,1)+IF(J95=0,0,1)+IF(J116=0,0,1)+IF(J139=0,0,1)+IF(J161=0,0,1)+IF(J182=0,0,1)+IF(J205=0,0,1)+IF(J227=0,0,1))</f>
        <v>1273.0719999999999</v>
      </c>
      <c r="K228" s="26"/>
      <c r="L228" s="45">
        <f>(L27+L49+L71+L95+L116+L139+L161+L182+L205+L227)/(IF(L27=0,0,1)+IF(L49=0,0,1)+IF(L71=0,0,1)+IF(L95=0,0,1)+IF(L116=0,0,1)+IF(L139=0,0,1)+IF(L161=0,0,1)+IF(L182=0,0,1)+IF(L205=0,0,1)+IF(L227=0,0,1))</f>
        <v>182.79999999999998</v>
      </c>
    </row>
  </sheetData>
  <mergeCells count="14">
    <mergeCell ref="C95:D95"/>
    <mergeCell ref="C116:D116"/>
    <mergeCell ref="C27:D27"/>
    <mergeCell ref="C228:E228"/>
    <mergeCell ref="C227:D227"/>
    <mergeCell ref="C139:D139"/>
    <mergeCell ref="C161:D161"/>
    <mergeCell ref="C182:D182"/>
    <mergeCell ref="C205:D205"/>
    <mergeCell ref="C1:E1"/>
    <mergeCell ref="H1:K1"/>
    <mergeCell ref="H2:K2"/>
    <mergeCell ref="C49:D49"/>
    <mergeCell ref="C71:D7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2026-08-12T03:43:34Z</cp:lastPrinted>
  <dcterms:created xsi:type="dcterms:W3CDTF">2022-05-16T14:23:56Z</dcterms:created>
  <dcterms:modified xsi:type="dcterms:W3CDTF">2026-09-02T05:11:54Z</dcterms:modified>
</cp:coreProperties>
</file>